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9750" tabRatio="906" firstSheet="6" activeTab="16"/>
  </bookViews>
  <sheets>
    <sheet name="结算封面" sheetId="1" r:id="rId1"/>
    <sheet name="会计学院" sheetId="7" r:id="rId2"/>
    <sheet name="经济学院" sheetId="3" r:id="rId3"/>
    <sheet name="国际经贸学院" sheetId="4" r:id="rId4"/>
    <sheet name="营销与物流管理学院" sheetId="5" r:id="rId5"/>
    <sheet name="工商管理学院" sheetId="6" r:id="rId6"/>
    <sheet name="金融学院" sheetId="8" r:id="rId7"/>
    <sheet name="财政与税务学院" sheetId="9" r:id="rId8"/>
    <sheet name="法学院" sheetId="10" r:id="rId9"/>
    <sheet name="信息工程学院" sheetId="11" r:id="rId10"/>
    <sheet name="食品科学与工程学院" sheetId="13" r:id="rId11"/>
    <sheet name="管理科学与工程学院" sheetId="12" r:id="rId12"/>
    <sheet name="新闻学院" sheetId="14" r:id="rId13"/>
    <sheet name="应用数学学院" sheetId="15" r:id="rId14"/>
    <sheet name="外国语学院" sheetId="16" r:id="rId15"/>
    <sheet name="艺术设计学院" sheetId="17" r:id="rId16"/>
    <sheet name="公共管理学院" sheetId="18" r:id="rId17"/>
  </sheets>
  <definedNames>
    <definedName name="_xlnm.Print_Area" localSheetId="2">经济学院!$A$1:$O$37</definedName>
  </definedNames>
  <calcPr calcId="152511"/>
</workbook>
</file>

<file path=xl/calcChain.xml><?xml version="1.0" encoding="utf-8"?>
<calcChain xmlns="http://schemas.openxmlformats.org/spreadsheetml/2006/main">
  <c r="H64" i="7" l="1"/>
  <c r="H63" i="7"/>
  <c r="H34" i="4"/>
  <c r="H62" i="7"/>
  <c r="H30" i="4"/>
  <c r="H45" i="8"/>
  <c r="H15" i="18"/>
  <c r="H24" i="5"/>
  <c r="H17" i="5"/>
  <c r="H23" i="6"/>
  <c r="H18" i="6"/>
  <c r="H10" i="6"/>
  <c r="H57" i="7"/>
  <c r="H53" i="7"/>
  <c r="H32" i="7"/>
  <c r="H22" i="4"/>
  <c r="H28" i="8"/>
  <c r="H18" i="9"/>
  <c r="H11" i="9"/>
  <c r="H14" i="9"/>
  <c r="H15" i="9"/>
  <c r="H16" i="9"/>
  <c r="H17" i="9"/>
  <c r="H19" i="9"/>
  <c r="H10" i="9"/>
  <c r="H26" i="3"/>
  <c r="H25" i="3"/>
  <c r="H8" i="16" l="1"/>
  <c r="H19" i="17" l="1"/>
  <c r="H18" i="17"/>
  <c r="H11" i="17"/>
  <c r="H10" i="17"/>
  <c r="H27" i="17"/>
  <c r="H26" i="17"/>
  <c r="H12" i="14"/>
  <c r="H11" i="14"/>
  <c r="H8" i="14"/>
  <c r="H15" i="16"/>
  <c r="H11" i="16"/>
  <c r="H10" i="16"/>
  <c r="H15" i="15"/>
  <c r="H14" i="15"/>
  <c r="H7" i="15"/>
  <c r="H23" i="11"/>
  <c r="H22" i="11"/>
  <c r="H19" i="11"/>
  <c r="H14" i="11"/>
  <c r="H13" i="11"/>
  <c r="H30" i="13"/>
  <c r="H7" i="13"/>
  <c r="H23" i="13"/>
  <c r="H22" i="13"/>
  <c r="H15" i="13"/>
  <c r="H14" i="13"/>
  <c r="G15" i="10"/>
  <c r="G14" i="10"/>
  <c r="G13" i="10"/>
  <c r="G17" i="12"/>
  <c r="G16" i="12"/>
  <c r="G12" i="12"/>
  <c r="G11" i="12"/>
  <c r="G7" i="12"/>
  <c r="G11" i="18"/>
  <c r="G25" i="5"/>
  <c r="G16" i="5"/>
  <c r="G10" i="5"/>
  <c r="G9" i="5"/>
  <c r="G19" i="6"/>
  <c r="G25" i="6"/>
  <c r="G11" i="6"/>
  <c r="G58" i="7"/>
  <c r="G52" i="7"/>
  <c r="G44" i="7"/>
  <c r="G43" i="7"/>
  <c r="G35" i="7"/>
  <c r="G34" i="7"/>
  <c r="G33" i="7"/>
  <c r="G29" i="4"/>
  <c r="G23" i="4"/>
  <c r="G15" i="4"/>
  <c r="G14" i="4"/>
  <c r="G13" i="4"/>
  <c r="H34" i="8"/>
  <c r="G41" i="8"/>
  <c r="G40" i="8"/>
  <c r="G30" i="8"/>
  <c r="G29" i="8"/>
  <c r="G27" i="8"/>
  <c r="H26" i="8"/>
  <c r="G15" i="3"/>
  <c r="G14" i="3"/>
  <c r="H24" i="3"/>
  <c r="G13" i="3"/>
  <c r="G17" i="17"/>
  <c r="G16" i="17"/>
  <c r="H9" i="17"/>
  <c r="G8" i="17"/>
  <c r="H25" i="17"/>
  <c r="G24" i="17"/>
  <c r="G10" i="14"/>
  <c r="G7" i="14"/>
  <c r="G14" i="16"/>
  <c r="G9" i="16"/>
  <c r="G13" i="15"/>
  <c r="G12" i="15"/>
  <c r="G21" i="11"/>
  <c r="G18" i="11"/>
  <c r="G12" i="11"/>
  <c r="G11" i="11"/>
  <c r="G10" i="11"/>
  <c r="G29" i="13"/>
  <c r="G26" i="13"/>
  <c r="G6" i="13"/>
  <c r="G21" i="13"/>
  <c r="G20" i="13"/>
  <c r="H13" i="13"/>
  <c r="H12" i="13"/>
  <c r="H4" i="13"/>
  <c r="H18" i="10"/>
  <c r="H12" i="10"/>
  <c r="H11" i="10"/>
  <c r="H10" i="10"/>
  <c r="H15" i="12"/>
  <c r="H10" i="12"/>
  <c r="H6" i="12"/>
  <c r="H14" i="18"/>
  <c r="H10" i="18"/>
  <c r="H6" i="18"/>
  <c r="H23" i="5"/>
  <c r="H22" i="5"/>
  <c r="H15" i="5"/>
  <c r="H14" i="5"/>
  <c r="H8" i="5"/>
  <c r="H7" i="5"/>
  <c r="H17" i="6"/>
  <c r="H16" i="6"/>
  <c r="H22" i="6"/>
  <c r="H24" i="6"/>
  <c r="H9" i="6"/>
  <c r="H8" i="6"/>
  <c r="H59" i="7"/>
  <c r="H56" i="7"/>
  <c r="H31" i="7"/>
  <c r="H30" i="7"/>
  <c r="H29" i="7"/>
  <c r="H51" i="7"/>
  <c r="H50" i="7"/>
  <c r="H42" i="7"/>
  <c r="H41" i="7"/>
  <c r="H28" i="7"/>
  <c r="H27" i="7"/>
  <c r="H26" i="7"/>
  <c r="H25" i="7"/>
  <c r="H28" i="4"/>
  <c r="H27" i="4"/>
  <c r="H21" i="4"/>
  <c r="H20" i="4"/>
  <c r="H12" i="4"/>
  <c r="H11" i="4"/>
  <c r="H10" i="4"/>
  <c r="H43" i="8"/>
  <c r="H38" i="8"/>
  <c r="H39" i="8"/>
  <c r="H33" i="8"/>
  <c r="H25" i="8"/>
  <c r="H24" i="8"/>
  <c r="H23" i="8"/>
  <c r="H22" i="8"/>
  <c r="H21" i="8"/>
  <c r="H20" i="8"/>
  <c r="H19" i="8"/>
  <c r="H9" i="9"/>
  <c r="H8" i="9"/>
  <c r="H12" i="3"/>
  <c r="H11" i="3"/>
  <c r="H10" i="3"/>
  <c r="H23" i="3"/>
  <c r="H22" i="3"/>
  <c r="H21" i="3"/>
  <c r="H15" i="17"/>
  <c r="H14" i="17"/>
  <c r="H7" i="17"/>
  <c r="H6" i="17"/>
  <c r="H23" i="17"/>
  <c r="H12" i="17"/>
  <c r="H13" i="17"/>
  <c r="H20" i="17"/>
  <c r="H21" i="17"/>
  <c r="H22" i="17"/>
  <c r="H9" i="14"/>
  <c r="H6" i="14"/>
  <c r="H5" i="14"/>
  <c r="H12" i="16"/>
  <c r="H13" i="16"/>
  <c r="H7" i="16"/>
  <c r="H6" i="16"/>
  <c r="H5" i="16"/>
  <c r="H11" i="15"/>
  <c r="H10" i="15"/>
  <c r="H8" i="15"/>
  <c r="H9" i="15"/>
  <c r="H5" i="15"/>
  <c r="H20" i="11"/>
  <c r="H17" i="11"/>
  <c r="H16" i="11"/>
  <c r="H9" i="11"/>
  <c r="H8" i="11"/>
  <c r="H7" i="11"/>
  <c r="H31" i="13"/>
  <c r="H28" i="13"/>
  <c r="H24" i="13"/>
  <c r="H25" i="13"/>
  <c r="H27" i="13"/>
  <c r="H5" i="13"/>
  <c r="H19" i="13"/>
  <c r="H18" i="13"/>
  <c r="H17" i="13"/>
  <c r="H11" i="13"/>
  <c r="H10" i="13"/>
  <c r="H17" i="10"/>
  <c r="H16" i="10"/>
  <c r="H9" i="10"/>
  <c r="H8" i="10"/>
  <c r="H7" i="10"/>
  <c r="H13" i="12"/>
  <c r="H14" i="12"/>
  <c r="H9" i="12"/>
  <c r="H5" i="12"/>
  <c r="H12" i="18"/>
  <c r="H13" i="18"/>
  <c r="H8" i="18"/>
  <c r="H9" i="18"/>
  <c r="H5" i="18"/>
  <c r="H21" i="5"/>
  <c r="H20" i="5"/>
  <c r="H13" i="5"/>
  <c r="H18" i="5"/>
  <c r="H19" i="5"/>
  <c r="H11" i="5"/>
  <c r="H12" i="5"/>
  <c r="H6" i="5"/>
  <c r="H5" i="5"/>
  <c r="H26" i="6"/>
  <c r="H21" i="6"/>
  <c r="H15" i="6"/>
  <c r="H14" i="6"/>
  <c r="H7" i="6"/>
  <c r="H6" i="6"/>
  <c r="H61" i="7"/>
  <c r="H55" i="7"/>
  <c r="H49" i="7"/>
  <c r="H48" i="7"/>
  <c r="H40" i="7"/>
  <c r="H39" i="7"/>
  <c r="H24" i="7"/>
  <c r="H23" i="7"/>
  <c r="H22" i="7"/>
  <c r="H21" i="7"/>
  <c r="H20" i="7"/>
  <c r="H19" i="7"/>
  <c r="H18" i="7"/>
  <c r="H17" i="7"/>
  <c r="H32" i="4"/>
  <c r="H33" i="4"/>
  <c r="H26" i="4"/>
  <c r="H25" i="4"/>
  <c r="H19" i="4"/>
  <c r="H18" i="4"/>
  <c r="H9" i="4"/>
  <c r="H8" i="4"/>
  <c r="H7" i="4"/>
  <c r="H6" i="4"/>
  <c r="H42" i="8"/>
  <c r="H32" i="8"/>
  <c r="H37" i="8"/>
  <c r="H18" i="8"/>
  <c r="H17" i="8"/>
  <c r="H16" i="8"/>
  <c r="H15" i="8"/>
  <c r="H14" i="8"/>
  <c r="H13" i="8"/>
  <c r="H12" i="8"/>
  <c r="H7" i="9"/>
  <c r="H6" i="9"/>
  <c r="H9" i="3"/>
  <c r="H8" i="3"/>
  <c r="H7" i="3"/>
  <c r="H20" i="3"/>
  <c r="H19" i="3"/>
  <c r="H18" i="3"/>
  <c r="H5" i="17"/>
  <c r="H4" i="17"/>
  <c r="H28" i="17" s="1"/>
  <c r="H4" i="14"/>
  <c r="H4" i="16"/>
  <c r="H16" i="16" s="1"/>
  <c r="H4" i="15"/>
  <c r="H5" i="11"/>
  <c r="H6" i="11"/>
  <c r="H4" i="11"/>
  <c r="H16" i="13"/>
  <c r="H9" i="13"/>
  <c r="H8" i="13"/>
  <c r="H6" i="10"/>
  <c r="H5" i="10"/>
  <c r="H4" i="10"/>
  <c r="H8" i="12"/>
  <c r="H4" i="12"/>
  <c r="H4" i="18"/>
  <c r="H16" i="18" s="1"/>
  <c r="H4" i="5"/>
  <c r="H20" i="6"/>
  <c r="H13" i="6"/>
  <c r="H12" i="6"/>
  <c r="H5" i="6"/>
  <c r="H4" i="6"/>
  <c r="H54" i="7"/>
  <c r="H47" i="7"/>
  <c r="H46" i="7"/>
  <c r="H45" i="7"/>
  <c r="H38" i="7"/>
  <c r="H37" i="7"/>
  <c r="H36" i="7"/>
  <c r="H16" i="7"/>
  <c r="H15" i="7"/>
  <c r="H14" i="7"/>
  <c r="H13" i="7"/>
  <c r="H12" i="7"/>
  <c r="H11" i="7"/>
  <c r="H10" i="7"/>
  <c r="H9" i="7"/>
  <c r="H8" i="7"/>
  <c r="H6" i="7"/>
  <c r="H7" i="7"/>
  <c r="H5" i="7"/>
  <c r="H4" i="7"/>
</calcChain>
</file>

<file path=xl/sharedStrings.xml><?xml version="1.0" encoding="utf-8"?>
<sst xmlns="http://schemas.openxmlformats.org/spreadsheetml/2006/main" count="744" uniqueCount="459">
  <si>
    <r>
      <t>　　</t>
    </r>
    <r>
      <rPr>
        <b/>
        <sz val="24"/>
        <rFont val="宋体"/>
        <family val="3"/>
        <charset val="134"/>
      </rPr>
      <t>南　京　财　经　大　学</t>
    </r>
  </si>
  <si>
    <t>　　　　　　　</t>
  </si>
  <si>
    <t>　　　　</t>
  </si>
  <si>
    <t>序号</t>
  </si>
  <si>
    <t>人数</t>
  </si>
  <si>
    <t>实用教材款</t>
  </si>
  <si>
    <t>补交款</t>
  </si>
  <si>
    <t>结算款</t>
  </si>
  <si>
    <t>营销与物流管理学院</t>
  </si>
  <si>
    <t>工商管理学院</t>
  </si>
  <si>
    <t>会计学院</t>
  </si>
  <si>
    <t>金融学院</t>
  </si>
  <si>
    <t>财政与税务学院</t>
  </si>
  <si>
    <t>法学院</t>
  </si>
  <si>
    <t>信息工程学院</t>
  </si>
  <si>
    <t>管理科学与工程学院</t>
  </si>
  <si>
    <t>食品科学与工程学院</t>
  </si>
  <si>
    <t>新闻学院</t>
  </si>
  <si>
    <t>应用数学学院</t>
  </si>
  <si>
    <t>艺术设计学院</t>
  </si>
  <si>
    <t>公共管理学院</t>
  </si>
  <si>
    <t>合    计</t>
  </si>
  <si>
    <t>班级</t>
  </si>
  <si>
    <t>元∕人</t>
  </si>
  <si>
    <t>签字</t>
  </si>
  <si>
    <t>合   计</t>
  </si>
  <si>
    <t>　　　　　　　学院负责人签字：</t>
  </si>
  <si>
    <t>元／人</t>
  </si>
  <si>
    <t>　　　　　　　院系负责人签字：</t>
  </si>
  <si>
    <t>学院负责人签字：</t>
  </si>
  <si>
    <t>　　　　学院负责人签字：</t>
  </si>
  <si>
    <t>　　　　　　　　　　　　　学院负责人签字：</t>
  </si>
  <si>
    <t>　　　　　　　　学院负责人签字：</t>
  </si>
  <si>
    <t>　　　　　</t>
  </si>
  <si>
    <t>合     计</t>
  </si>
  <si>
    <t>　学院负责人签字：</t>
  </si>
  <si>
    <t>　　</t>
  </si>
  <si>
    <t>国际经贸学院</t>
    <phoneticPr fontId="2" type="noConversion"/>
  </si>
  <si>
    <t>外国语学院</t>
    <phoneticPr fontId="2" type="noConversion"/>
  </si>
  <si>
    <t>经济学院</t>
    <phoneticPr fontId="2" type="noConversion"/>
  </si>
  <si>
    <t>班级</t>
    <phoneticPr fontId="2" type="noConversion"/>
  </si>
  <si>
    <t xml:space="preserve">                                                                 学院负责人签字：</t>
    <phoneticPr fontId="2" type="noConversion"/>
  </si>
  <si>
    <t>　　</t>
    <phoneticPr fontId="2" type="noConversion"/>
  </si>
  <si>
    <t xml:space="preserve">                                                                      学院负责人签字：</t>
    <phoneticPr fontId="2" type="noConversion"/>
  </si>
  <si>
    <t xml:space="preserve">                                                                   学院负责人签字：</t>
    <phoneticPr fontId="2" type="noConversion"/>
  </si>
  <si>
    <t>　　　　　</t>
    <phoneticPr fontId="2" type="noConversion"/>
  </si>
  <si>
    <t xml:space="preserve">                                                                      学院负责人签字：</t>
    <phoneticPr fontId="2" type="noConversion"/>
  </si>
  <si>
    <t>　　　　　　</t>
    <phoneticPr fontId="2" type="noConversion"/>
  </si>
  <si>
    <t xml:space="preserve">                                                                       学院负责人签字：</t>
    <phoneticPr fontId="2" type="noConversion"/>
  </si>
  <si>
    <t xml:space="preserve">                                                                            学院负责人签字：</t>
    <phoneticPr fontId="2" type="noConversion"/>
  </si>
  <si>
    <t>经基1301</t>
    <phoneticPr fontId="2" type="noConversion"/>
  </si>
  <si>
    <t>经基1302</t>
    <phoneticPr fontId="2" type="noConversion"/>
  </si>
  <si>
    <t>法语1301</t>
    <phoneticPr fontId="2" type="noConversion"/>
  </si>
  <si>
    <t>房地产1301</t>
    <phoneticPr fontId="2" type="noConversion"/>
  </si>
  <si>
    <t>质量1301</t>
    <phoneticPr fontId="2" type="noConversion"/>
  </si>
  <si>
    <t xml:space="preserve"> </t>
    <phoneticPr fontId="2" type="noConversion"/>
  </si>
  <si>
    <t xml:space="preserve">    ③实洋=码洋*0.76</t>
    <phoneticPr fontId="2" type="noConversion"/>
  </si>
  <si>
    <t xml:space="preserve">   </t>
    <phoneticPr fontId="2" type="noConversion"/>
  </si>
  <si>
    <t>③实洋=码洋*0.76</t>
    <phoneticPr fontId="2" type="noConversion"/>
  </si>
  <si>
    <t>学院负责人签字</t>
    <phoneticPr fontId="2" type="noConversion"/>
  </si>
  <si>
    <t xml:space="preserve">    ③实洋=码洋*0.76</t>
    <phoneticPr fontId="2" type="noConversion"/>
  </si>
  <si>
    <r>
      <t xml:space="preserve"> </t>
    </r>
    <r>
      <rPr>
        <sz val="9"/>
        <rFont val="宋体"/>
        <family val="3"/>
        <charset val="134"/>
      </rPr>
      <t xml:space="preserve">   ③实洋=码洋*0.76</t>
    </r>
    <phoneticPr fontId="2" type="noConversion"/>
  </si>
  <si>
    <t xml:space="preserve">    ③实洋=码洋*0.76</t>
    <phoneticPr fontId="2" type="noConversion"/>
  </si>
  <si>
    <t>学院负责人签字:</t>
    <phoneticPr fontId="2" type="noConversion"/>
  </si>
  <si>
    <t>　　　　　　　</t>
    <phoneticPr fontId="2" type="noConversion"/>
  </si>
  <si>
    <r>
      <t xml:space="preserve">  </t>
    </r>
    <r>
      <rPr>
        <sz val="9"/>
        <rFont val="宋体"/>
        <family val="3"/>
        <charset val="134"/>
      </rPr>
      <t xml:space="preserve"> ③实洋=码洋*0.76</t>
    </r>
    <phoneticPr fontId="2" type="noConversion"/>
  </si>
  <si>
    <t xml:space="preserve">                                                             </t>
    <phoneticPr fontId="2" type="noConversion"/>
  </si>
  <si>
    <t>　　　</t>
    <phoneticPr fontId="2" type="noConversion"/>
  </si>
  <si>
    <t xml:space="preserve">    </t>
    <phoneticPr fontId="2" type="noConversion"/>
  </si>
  <si>
    <t>经统1301</t>
    <phoneticPr fontId="2" type="noConversion"/>
  </si>
  <si>
    <t>经统1302</t>
    <phoneticPr fontId="2" type="noConversion"/>
  </si>
  <si>
    <t>经统1303</t>
    <phoneticPr fontId="2" type="noConversion"/>
  </si>
  <si>
    <t>经统1401</t>
    <phoneticPr fontId="2" type="noConversion"/>
  </si>
  <si>
    <t>经统1402</t>
    <phoneticPr fontId="2" type="noConversion"/>
  </si>
  <si>
    <t>经统1403</t>
    <phoneticPr fontId="2" type="noConversion"/>
  </si>
  <si>
    <t>信用1401</t>
    <phoneticPr fontId="2" type="noConversion"/>
  </si>
  <si>
    <t>质量1401</t>
    <phoneticPr fontId="2" type="noConversion"/>
  </si>
  <si>
    <t>粮工1301</t>
    <phoneticPr fontId="2" type="noConversion"/>
  </si>
  <si>
    <t>粮工1401</t>
    <phoneticPr fontId="2" type="noConversion"/>
  </si>
  <si>
    <t>金数1301</t>
    <phoneticPr fontId="2" type="noConversion"/>
  </si>
  <si>
    <t>法语1401</t>
    <phoneticPr fontId="2" type="noConversion"/>
  </si>
  <si>
    <t>网媒1401</t>
    <phoneticPr fontId="2" type="noConversion"/>
  </si>
  <si>
    <t>房地产1401</t>
    <phoneticPr fontId="2" type="noConversion"/>
  </si>
  <si>
    <t>预交款</t>
    <phoneticPr fontId="2" type="noConversion"/>
  </si>
  <si>
    <t>注：①无折教材款包括试卷费每人每学年20元，两课教材，自编讲义等。</t>
  </si>
  <si>
    <t>注： ①无折教材款包括试卷费每人每学年20元，两课教材，自编讲义等。</t>
  </si>
  <si>
    <t>　　②每人每学年教材款：2012级500元，2013级、2014级640元，2015级800元。</t>
  </si>
  <si>
    <r>
      <t>金融1</t>
    </r>
    <r>
      <rPr>
        <sz val="9"/>
        <rFont val="宋体"/>
        <family val="3"/>
        <charset val="134"/>
      </rPr>
      <t>301</t>
    </r>
    <phoneticPr fontId="2" type="noConversion"/>
  </si>
  <si>
    <r>
      <t>财管1</t>
    </r>
    <r>
      <rPr>
        <sz val="9"/>
        <rFont val="宋体"/>
        <family val="3"/>
        <charset val="134"/>
      </rPr>
      <t>301</t>
    </r>
    <phoneticPr fontId="2" type="noConversion"/>
  </si>
  <si>
    <r>
      <t>经基1</t>
    </r>
    <r>
      <rPr>
        <sz val="9"/>
        <rFont val="宋体"/>
        <family val="3"/>
        <charset val="134"/>
      </rPr>
      <t>401</t>
    </r>
    <phoneticPr fontId="2" type="noConversion"/>
  </si>
  <si>
    <r>
      <t>财政1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</si>
  <si>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财政1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  <phoneticPr fontId="2" type="noConversion"/>
  </si>
  <si>
    <r>
      <t>税务1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</si>
  <si>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税务1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  <phoneticPr fontId="2" type="noConversion"/>
  </si>
  <si>
    <r>
      <t>金融1</t>
    </r>
    <r>
      <rPr>
        <sz val="9"/>
        <rFont val="宋体"/>
        <family val="3"/>
        <charset val="134"/>
      </rPr>
      <t>302</t>
    </r>
    <phoneticPr fontId="2" type="noConversion"/>
  </si>
  <si>
    <r>
      <t>金融1</t>
    </r>
    <r>
      <rPr>
        <sz val="9"/>
        <rFont val="宋体"/>
        <family val="3"/>
        <charset val="134"/>
      </rPr>
      <t>303</t>
    </r>
    <phoneticPr fontId="2" type="noConversion"/>
  </si>
  <si>
    <r>
      <t>金融1</t>
    </r>
    <r>
      <rPr>
        <sz val="9"/>
        <rFont val="宋体"/>
        <family val="3"/>
        <charset val="134"/>
      </rPr>
      <t>304</t>
    </r>
    <phoneticPr fontId="2" type="noConversion"/>
  </si>
  <si>
    <r>
      <t>金融1</t>
    </r>
    <r>
      <rPr>
        <sz val="9"/>
        <rFont val="宋体"/>
        <family val="3"/>
        <charset val="134"/>
      </rPr>
      <t>305</t>
    </r>
    <phoneticPr fontId="2" type="noConversion"/>
  </si>
  <si>
    <r>
      <t>金融1</t>
    </r>
    <r>
      <rPr>
        <sz val="9"/>
        <rFont val="宋体"/>
        <family val="3"/>
        <charset val="134"/>
      </rPr>
      <t>306</t>
    </r>
    <phoneticPr fontId="2" type="noConversion"/>
  </si>
  <si>
    <r>
      <t>金融1</t>
    </r>
    <r>
      <rPr>
        <sz val="9"/>
        <rFont val="宋体"/>
        <family val="3"/>
        <charset val="134"/>
      </rPr>
      <t>307</t>
    </r>
    <phoneticPr fontId="2" type="noConversion"/>
  </si>
  <si>
    <r>
      <t>金融1</t>
    </r>
    <r>
      <rPr>
        <sz val="9"/>
        <rFont val="宋体"/>
        <family val="3"/>
        <charset val="134"/>
      </rPr>
      <t>308</t>
    </r>
    <phoneticPr fontId="2" type="noConversion"/>
  </si>
  <si>
    <r>
      <t>金融1</t>
    </r>
    <r>
      <rPr>
        <sz val="9"/>
        <rFont val="宋体"/>
        <family val="3"/>
        <charset val="134"/>
      </rPr>
      <t>401</t>
    </r>
    <phoneticPr fontId="2" type="noConversion"/>
  </si>
  <si>
    <r>
      <t>金工1</t>
    </r>
    <r>
      <rPr>
        <sz val="9"/>
        <rFont val="宋体"/>
        <family val="3"/>
        <charset val="134"/>
      </rPr>
      <t>301</t>
    </r>
    <phoneticPr fontId="2" type="noConversion"/>
  </si>
  <si>
    <r>
      <t>金工1</t>
    </r>
    <r>
      <rPr>
        <sz val="9"/>
        <rFont val="宋体"/>
        <family val="3"/>
        <charset val="134"/>
      </rPr>
      <t>302</t>
    </r>
    <phoneticPr fontId="2" type="noConversion"/>
  </si>
  <si>
    <r>
      <t>金工1</t>
    </r>
    <r>
      <rPr>
        <sz val="9"/>
        <rFont val="宋体"/>
        <family val="3"/>
        <charset val="134"/>
      </rPr>
      <t>401</t>
    </r>
    <phoneticPr fontId="2" type="noConversion"/>
  </si>
  <si>
    <r>
      <t>保险1</t>
    </r>
    <r>
      <rPr>
        <sz val="9"/>
        <rFont val="宋体"/>
        <family val="3"/>
        <charset val="134"/>
      </rPr>
      <t>301</t>
    </r>
    <phoneticPr fontId="2" type="noConversion"/>
  </si>
  <si>
    <r>
      <t>保险1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</si>
  <si>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国贸1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</si>
  <si>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国贸1</t>
    </r>
    <r>
      <rPr>
        <sz val="9"/>
        <rFont val="宋体"/>
        <family val="3"/>
        <charset val="134"/>
      </rPr>
      <t>302</t>
    </r>
    <phoneticPr fontId="2" type="noConversion"/>
  </si>
  <si>
    <r>
      <t>国贸1</t>
    </r>
    <r>
      <rPr>
        <sz val="9"/>
        <rFont val="宋体"/>
        <family val="3"/>
        <charset val="134"/>
      </rPr>
      <t>401</t>
    </r>
    <phoneticPr fontId="2" type="noConversion"/>
  </si>
  <si>
    <r>
      <t>贸经1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</si>
  <si>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贸经130</t>
    </r>
    <r>
      <rPr>
        <sz val="9"/>
        <rFont val="宋体"/>
        <family val="3"/>
        <charset val="134"/>
      </rPr>
      <t>2</t>
    </r>
    <phoneticPr fontId="2" type="noConversion"/>
  </si>
  <si>
    <r>
      <t>贸经1</t>
    </r>
    <r>
      <rPr>
        <sz val="9"/>
        <rFont val="宋体"/>
        <family val="3"/>
        <charset val="134"/>
      </rPr>
      <t>401</t>
    </r>
    <phoneticPr fontId="2" type="noConversion"/>
  </si>
  <si>
    <r>
      <t>贸经1</t>
    </r>
    <r>
      <rPr>
        <sz val="9"/>
        <rFont val="宋体"/>
        <family val="3"/>
        <charset val="134"/>
      </rPr>
      <t>321</t>
    </r>
    <phoneticPr fontId="2" type="noConversion"/>
  </si>
  <si>
    <r>
      <t>商务1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</si>
  <si>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商务1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</si>
  <si>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</si>
  <si>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</si>
  <si>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03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</si>
  <si>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04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</si>
  <si>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05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</si>
  <si>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06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</si>
  <si>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07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</si>
  <si>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08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</si>
  <si>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09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</si>
  <si>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10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</si>
  <si>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11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</si>
  <si>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12</t>
    </r>
    <phoneticPr fontId="2" type="noConversion"/>
  </si>
  <si>
    <r>
      <t>会计1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13</t>
    </r>
    <phoneticPr fontId="2" type="noConversion"/>
  </si>
  <si>
    <r>
      <t>会计1</t>
    </r>
    <r>
      <rPr>
        <sz val="9"/>
        <rFont val="宋体"/>
        <family val="3"/>
        <charset val="134"/>
      </rPr>
      <t>401</t>
    </r>
    <phoneticPr fontId="2" type="noConversion"/>
  </si>
  <si>
    <r>
      <t>会计1</t>
    </r>
    <r>
      <rPr>
        <sz val="9"/>
        <rFont val="宋体"/>
        <family val="3"/>
        <charset val="134"/>
      </rPr>
      <t>321</t>
    </r>
    <phoneticPr fontId="2" type="noConversion"/>
  </si>
  <si>
    <t>财管1302</t>
    <phoneticPr fontId="2" type="noConversion"/>
  </si>
  <si>
    <r>
      <t>财管130</t>
    </r>
    <r>
      <rPr>
        <sz val="9"/>
        <rFont val="宋体"/>
        <family val="3"/>
        <charset val="134"/>
      </rPr>
      <t>3</t>
    </r>
    <phoneticPr fontId="2" type="noConversion"/>
  </si>
  <si>
    <r>
      <t>财管1</t>
    </r>
    <r>
      <rPr>
        <sz val="9"/>
        <rFont val="宋体"/>
        <family val="3"/>
        <charset val="134"/>
      </rPr>
      <t>401</t>
    </r>
    <phoneticPr fontId="2" type="noConversion"/>
  </si>
  <si>
    <r>
      <t>审计1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</si>
  <si>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审计1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  <phoneticPr fontId="2" type="noConversion"/>
  </si>
  <si>
    <r>
      <t>审计130</t>
    </r>
    <r>
      <rPr>
        <sz val="9"/>
        <rFont val="宋体"/>
        <family val="3"/>
        <charset val="134"/>
      </rPr>
      <t>3</t>
    </r>
    <phoneticPr fontId="2" type="noConversion"/>
  </si>
  <si>
    <r>
      <t>审计1</t>
    </r>
    <r>
      <rPr>
        <sz val="9"/>
        <rFont val="宋体"/>
        <family val="3"/>
        <charset val="134"/>
      </rPr>
      <t>401</t>
    </r>
    <phoneticPr fontId="2" type="noConversion"/>
  </si>
  <si>
    <r>
      <t>资产1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</si>
  <si>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资产1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</si>
  <si>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工商1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</si>
  <si>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工商1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  <phoneticPr fontId="2" type="noConversion"/>
  </si>
  <si>
    <r>
      <t>工商1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</si>
  <si>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人资1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</si>
  <si>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人资1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  <phoneticPr fontId="2" type="noConversion"/>
  </si>
  <si>
    <r>
      <t>人资1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</si>
  <si>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旅游1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</si>
  <si>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旅游1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</si>
  <si>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营销1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</si>
  <si>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营销1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</si>
  <si>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物流1</t>
    </r>
    <r>
      <rPr>
        <sz val="9"/>
        <rFont val="宋体"/>
        <family val="3"/>
        <charset val="134"/>
      </rPr>
      <t>301</t>
    </r>
    <phoneticPr fontId="2" type="noConversion"/>
  </si>
  <si>
    <r>
      <t>物流1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</si>
  <si>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广告1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</si>
  <si>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广告1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  <phoneticPr fontId="2" type="noConversion"/>
  </si>
  <si>
    <r>
      <t>广告1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</si>
  <si>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公事管1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</si>
  <si>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公事管1</t>
    </r>
    <r>
      <rPr>
        <sz val="9"/>
        <rFont val="宋体"/>
        <family val="3"/>
        <charset val="134"/>
      </rPr>
      <t>401</t>
    </r>
    <phoneticPr fontId="2" type="noConversion"/>
  </si>
  <si>
    <r>
      <t>劳社保1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</si>
  <si>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劳社保1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</si>
  <si>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管理1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</si>
  <si>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管理1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</si>
  <si>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工程1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</si>
  <si>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t>工程1401</t>
    <phoneticPr fontId="2" type="noConversion"/>
  </si>
  <si>
    <r>
      <t>法学1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</si>
  <si>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法学1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  <phoneticPr fontId="2" type="noConversion"/>
  </si>
  <si>
    <r>
      <t>法学1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03</t>
    </r>
    <phoneticPr fontId="2" type="noConversion"/>
  </si>
  <si>
    <r>
      <t>法学1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</si>
  <si>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社工1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</si>
  <si>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社工1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</si>
  <si>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食工1</t>
    </r>
    <r>
      <rPr>
        <sz val="9"/>
        <rFont val="宋体"/>
        <family val="3"/>
        <charset val="134"/>
      </rPr>
      <t>301</t>
    </r>
    <phoneticPr fontId="2" type="noConversion"/>
  </si>
  <si>
    <r>
      <t>食工1</t>
    </r>
    <r>
      <rPr>
        <sz val="9"/>
        <rFont val="宋体"/>
        <family val="3"/>
        <charset val="134"/>
      </rPr>
      <t>302</t>
    </r>
    <phoneticPr fontId="2" type="noConversion"/>
  </si>
  <si>
    <r>
      <t>食工1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</si>
  <si>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食安1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</si>
  <si>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食安1</t>
    </r>
    <r>
      <rPr>
        <sz val="9"/>
        <rFont val="宋体"/>
        <family val="3"/>
        <charset val="134"/>
      </rPr>
      <t>302</t>
    </r>
    <phoneticPr fontId="2" type="noConversion"/>
  </si>
  <si>
    <r>
      <t>食安1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</si>
  <si>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应化1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</si>
  <si>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应化1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</si>
  <si>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生物1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</si>
  <si>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生物1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</si>
  <si>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计算机1</t>
    </r>
    <r>
      <rPr>
        <sz val="9"/>
        <rFont val="宋体"/>
        <family val="3"/>
        <charset val="134"/>
      </rPr>
      <t>301</t>
    </r>
    <phoneticPr fontId="2" type="noConversion"/>
  </si>
  <si>
    <r>
      <t>计算机1</t>
    </r>
    <r>
      <rPr>
        <sz val="9"/>
        <rFont val="宋体"/>
        <family val="3"/>
        <charset val="134"/>
      </rPr>
      <t>302</t>
    </r>
    <phoneticPr fontId="2" type="noConversion"/>
  </si>
  <si>
    <r>
      <t>计算机1</t>
    </r>
    <r>
      <rPr>
        <sz val="9"/>
        <rFont val="宋体"/>
        <family val="3"/>
        <charset val="134"/>
      </rPr>
      <t>303</t>
    </r>
    <phoneticPr fontId="2" type="noConversion"/>
  </si>
  <si>
    <r>
      <t>计算机1</t>
    </r>
    <r>
      <rPr>
        <sz val="9"/>
        <rFont val="宋体"/>
        <family val="3"/>
        <charset val="134"/>
      </rPr>
      <t>401</t>
    </r>
    <phoneticPr fontId="2" type="noConversion"/>
  </si>
  <si>
    <r>
      <t>软件1</t>
    </r>
    <r>
      <rPr>
        <sz val="9"/>
        <rFont val="宋体"/>
        <family val="3"/>
        <charset val="134"/>
      </rPr>
      <t>401</t>
    </r>
    <phoneticPr fontId="2" type="noConversion"/>
  </si>
  <si>
    <r>
      <t>信管1</t>
    </r>
    <r>
      <rPr>
        <sz val="9"/>
        <rFont val="宋体"/>
        <family val="3"/>
        <charset val="134"/>
      </rPr>
      <t>301</t>
    </r>
    <phoneticPr fontId="2" type="noConversion"/>
  </si>
  <si>
    <r>
      <t>信管1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</si>
  <si>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信管1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</si>
  <si>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数学1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</si>
  <si>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数学1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</si>
  <si>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数学1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</si>
  <si>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金数1</t>
    </r>
    <r>
      <rPr>
        <sz val="9"/>
        <rFont val="宋体"/>
        <family val="3"/>
        <charset val="134"/>
      </rPr>
      <t>302</t>
    </r>
    <phoneticPr fontId="2" type="noConversion"/>
  </si>
  <si>
    <r>
      <t>英语1</t>
    </r>
    <r>
      <rPr>
        <sz val="9"/>
        <rFont val="宋体"/>
        <family val="3"/>
        <charset val="134"/>
      </rPr>
      <t>301</t>
    </r>
    <phoneticPr fontId="2" type="noConversion"/>
  </si>
  <si>
    <r>
      <t>英语1</t>
    </r>
    <r>
      <rPr>
        <sz val="9"/>
        <rFont val="宋体"/>
        <family val="3"/>
        <charset val="134"/>
      </rPr>
      <t>302</t>
    </r>
    <phoneticPr fontId="2" type="noConversion"/>
  </si>
  <si>
    <r>
      <t>英语1</t>
    </r>
    <r>
      <rPr>
        <sz val="9"/>
        <rFont val="宋体"/>
        <family val="3"/>
        <charset val="134"/>
      </rPr>
      <t>401</t>
    </r>
    <phoneticPr fontId="2" type="noConversion"/>
  </si>
  <si>
    <r>
      <t>新闻1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  <phoneticPr fontId="2" type="noConversion"/>
  </si>
  <si>
    <r>
      <t>新闻1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  <phoneticPr fontId="2" type="noConversion"/>
  </si>
  <si>
    <r>
      <t>新闻1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</si>
  <si>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动画1</t>
    </r>
    <r>
      <rPr>
        <sz val="9"/>
        <rFont val="宋体"/>
        <family val="3"/>
        <charset val="134"/>
      </rPr>
      <t>301</t>
    </r>
    <phoneticPr fontId="2" type="noConversion"/>
  </si>
  <si>
    <r>
      <t>动画130</t>
    </r>
    <r>
      <rPr>
        <sz val="9"/>
        <rFont val="宋体"/>
        <family val="3"/>
        <charset val="134"/>
      </rPr>
      <t>2</t>
    </r>
    <phoneticPr fontId="2" type="noConversion"/>
  </si>
  <si>
    <r>
      <t>动画1</t>
    </r>
    <r>
      <rPr>
        <sz val="9"/>
        <rFont val="宋体"/>
        <family val="3"/>
        <charset val="134"/>
      </rPr>
      <t>401</t>
    </r>
    <phoneticPr fontId="2" type="noConversion"/>
  </si>
  <si>
    <r>
      <t>视传1</t>
    </r>
    <r>
      <rPr>
        <sz val="9"/>
        <rFont val="宋体"/>
        <family val="3"/>
        <charset val="134"/>
      </rPr>
      <t>301</t>
    </r>
    <phoneticPr fontId="2" type="noConversion"/>
  </si>
  <si>
    <r>
      <t>视传1</t>
    </r>
    <r>
      <rPr>
        <sz val="9"/>
        <rFont val="宋体"/>
        <family val="3"/>
        <charset val="134"/>
      </rPr>
      <t>302</t>
    </r>
    <phoneticPr fontId="2" type="noConversion"/>
  </si>
  <si>
    <r>
      <t>视传1</t>
    </r>
    <r>
      <rPr>
        <sz val="9"/>
        <rFont val="宋体"/>
        <family val="3"/>
        <charset val="134"/>
      </rPr>
      <t>401</t>
    </r>
    <phoneticPr fontId="2" type="noConversion"/>
  </si>
  <si>
    <r>
      <t>视传1</t>
    </r>
    <r>
      <rPr>
        <sz val="9"/>
        <rFont val="宋体"/>
        <family val="3"/>
        <charset val="134"/>
      </rPr>
      <t>402</t>
    </r>
    <phoneticPr fontId="2" type="noConversion"/>
  </si>
  <si>
    <r>
      <t>视传1</t>
    </r>
    <r>
      <rPr>
        <sz val="9"/>
        <rFont val="宋体"/>
        <family val="3"/>
        <charset val="134"/>
      </rPr>
      <t>501</t>
    </r>
    <phoneticPr fontId="2" type="noConversion"/>
  </si>
  <si>
    <r>
      <t>视传1</t>
    </r>
    <r>
      <rPr>
        <sz val="9"/>
        <rFont val="宋体"/>
        <family val="3"/>
        <charset val="134"/>
      </rPr>
      <t>502</t>
    </r>
    <phoneticPr fontId="2" type="noConversion"/>
  </si>
  <si>
    <r>
      <t>环境130</t>
    </r>
    <r>
      <rPr>
        <sz val="9"/>
        <rFont val="宋体"/>
        <family val="3"/>
        <charset val="134"/>
      </rPr>
      <t>1</t>
    </r>
    <phoneticPr fontId="2" type="noConversion"/>
  </si>
  <si>
    <r>
      <t>环境1</t>
    </r>
    <r>
      <rPr>
        <sz val="9"/>
        <rFont val="宋体"/>
        <family val="3"/>
        <charset val="134"/>
      </rPr>
      <t>302</t>
    </r>
    <phoneticPr fontId="2" type="noConversion"/>
  </si>
  <si>
    <r>
      <t>环境1</t>
    </r>
    <r>
      <rPr>
        <sz val="9"/>
        <rFont val="宋体"/>
        <family val="3"/>
        <charset val="134"/>
      </rPr>
      <t>401</t>
    </r>
    <phoneticPr fontId="2" type="noConversion"/>
  </si>
  <si>
    <r>
      <t>环境1</t>
    </r>
    <r>
      <rPr>
        <sz val="9"/>
        <rFont val="宋体"/>
        <family val="3"/>
        <charset val="134"/>
      </rPr>
      <t>402</t>
    </r>
    <phoneticPr fontId="2" type="noConversion"/>
  </si>
  <si>
    <r>
      <t>环境1</t>
    </r>
    <r>
      <rPr>
        <sz val="9"/>
        <rFont val="宋体"/>
        <family val="3"/>
        <charset val="134"/>
      </rPr>
      <t>501</t>
    </r>
    <phoneticPr fontId="2" type="noConversion"/>
  </si>
  <si>
    <r>
      <t>环境1</t>
    </r>
    <r>
      <rPr>
        <sz val="9"/>
        <rFont val="宋体"/>
        <family val="3"/>
        <charset val="134"/>
      </rPr>
      <t>502</t>
    </r>
    <phoneticPr fontId="2" type="noConversion"/>
  </si>
  <si>
    <r>
      <t>经基1</t>
    </r>
    <r>
      <rPr>
        <sz val="9"/>
        <rFont val="宋体"/>
        <family val="3"/>
        <charset val="134"/>
      </rPr>
      <t>402</t>
    </r>
    <phoneticPr fontId="2" type="noConversion"/>
  </si>
  <si>
    <r>
      <t>经基1</t>
    </r>
    <r>
      <rPr>
        <sz val="9"/>
        <rFont val="宋体"/>
        <family val="3"/>
        <charset val="134"/>
      </rPr>
      <t>403</t>
    </r>
    <phoneticPr fontId="2" type="noConversion"/>
  </si>
  <si>
    <r>
      <t>经基1</t>
    </r>
    <r>
      <rPr>
        <sz val="9"/>
        <rFont val="宋体"/>
        <family val="3"/>
        <charset val="134"/>
      </rPr>
      <t>501</t>
    </r>
    <phoneticPr fontId="2" type="noConversion"/>
  </si>
  <si>
    <r>
      <t>经基1</t>
    </r>
    <r>
      <rPr>
        <sz val="9"/>
        <rFont val="宋体"/>
        <family val="3"/>
        <charset val="134"/>
      </rPr>
      <t>502</t>
    </r>
    <phoneticPr fontId="2" type="noConversion"/>
  </si>
  <si>
    <r>
      <t>经统1</t>
    </r>
    <r>
      <rPr>
        <sz val="9"/>
        <rFont val="宋体"/>
        <family val="3"/>
        <charset val="134"/>
      </rPr>
      <t>501</t>
    </r>
    <phoneticPr fontId="2" type="noConversion"/>
  </si>
  <si>
    <r>
      <t>经统1</t>
    </r>
    <r>
      <rPr>
        <sz val="9"/>
        <rFont val="宋体"/>
        <family val="3"/>
        <charset val="134"/>
      </rPr>
      <t>502</t>
    </r>
    <phoneticPr fontId="2" type="noConversion"/>
  </si>
  <si>
    <r>
      <t>财政1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</si>
  <si>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财政1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02</t>
    </r>
    <phoneticPr fontId="2" type="noConversion"/>
  </si>
  <si>
    <r>
      <t>财政1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</si>
  <si>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税务1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01</t>
    </r>
    <phoneticPr fontId="2" type="noConversion"/>
  </si>
  <si>
    <r>
      <t>税务1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02</t>
    </r>
    <phoneticPr fontId="2" type="noConversion"/>
  </si>
  <si>
    <r>
      <t>税务1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</si>
  <si>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税务1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02</t>
    </r>
    <phoneticPr fontId="2" type="noConversion"/>
  </si>
  <si>
    <r>
      <t>金融1</t>
    </r>
    <r>
      <rPr>
        <sz val="9"/>
        <rFont val="宋体"/>
        <family val="3"/>
        <charset val="134"/>
      </rPr>
      <t>402</t>
    </r>
    <phoneticPr fontId="2" type="noConversion"/>
  </si>
  <si>
    <r>
      <t>金融1</t>
    </r>
    <r>
      <rPr>
        <sz val="9"/>
        <rFont val="宋体"/>
        <family val="3"/>
        <charset val="134"/>
      </rPr>
      <t>403</t>
    </r>
    <phoneticPr fontId="2" type="noConversion"/>
  </si>
  <si>
    <r>
      <t>金融1</t>
    </r>
    <r>
      <rPr>
        <sz val="9"/>
        <rFont val="宋体"/>
        <family val="3"/>
        <charset val="134"/>
      </rPr>
      <t>404</t>
    </r>
    <phoneticPr fontId="2" type="noConversion"/>
  </si>
  <si>
    <r>
      <t>金融1</t>
    </r>
    <r>
      <rPr>
        <sz val="9"/>
        <rFont val="宋体"/>
        <family val="3"/>
        <charset val="134"/>
      </rPr>
      <t>405</t>
    </r>
    <phoneticPr fontId="2" type="noConversion"/>
  </si>
  <si>
    <r>
      <t>金融1</t>
    </r>
    <r>
      <rPr>
        <sz val="9"/>
        <rFont val="宋体"/>
        <family val="3"/>
        <charset val="134"/>
      </rPr>
      <t>406</t>
    </r>
    <phoneticPr fontId="2" type="noConversion"/>
  </si>
  <si>
    <r>
      <t>金融140</t>
    </r>
    <r>
      <rPr>
        <sz val="9"/>
        <rFont val="宋体"/>
        <family val="3"/>
        <charset val="134"/>
      </rPr>
      <t>7</t>
    </r>
    <phoneticPr fontId="2" type="noConversion"/>
  </si>
  <si>
    <r>
      <t>金融1</t>
    </r>
    <r>
      <rPr>
        <sz val="9"/>
        <rFont val="宋体"/>
        <family val="3"/>
        <charset val="134"/>
      </rPr>
      <t>501</t>
    </r>
    <phoneticPr fontId="2" type="noConversion"/>
  </si>
  <si>
    <r>
      <t>金融1</t>
    </r>
    <r>
      <rPr>
        <sz val="9"/>
        <rFont val="宋体"/>
        <family val="3"/>
        <charset val="134"/>
      </rPr>
      <t>502</t>
    </r>
    <phoneticPr fontId="2" type="noConversion"/>
  </si>
  <si>
    <r>
      <t>保险1</t>
    </r>
    <r>
      <rPr>
        <sz val="9"/>
        <rFont val="宋体"/>
        <family val="3"/>
        <charset val="134"/>
      </rPr>
      <t>501</t>
    </r>
    <phoneticPr fontId="2" type="noConversion"/>
  </si>
  <si>
    <r>
      <t>国贸1</t>
    </r>
    <r>
      <rPr>
        <sz val="9"/>
        <rFont val="宋体"/>
        <family val="3"/>
        <charset val="134"/>
      </rPr>
      <t>402</t>
    </r>
    <phoneticPr fontId="2" type="noConversion"/>
  </si>
  <si>
    <r>
      <t>国贸1</t>
    </r>
    <r>
      <rPr>
        <sz val="9"/>
        <rFont val="宋体"/>
        <family val="3"/>
        <charset val="134"/>
      </rPr>
      <t>403</t>
    </r>
    <phoneticPr fontId="2" type="noConversion"/>
  </si>
  <si>
    <r>
      <t>国贸1</t>
    </r>
    <r>
      <rPr>
        <sz val="9"/>
        <rFont val="宋体"/>
        <family val="3"/>
        <charset val="134"/>
      </rPr>
      <t>404</t>
    </r>
    <phoneticPr fontId="2" type="noConversion"/>
  </si>
  <si>
    <r>
      <t>国贸1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</si>
  <si>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国贸1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02</t>
    </r>
    <phoneticPr fontId="2" type="noConversion"/>
  </si>
  <si>
    <r>
      <t>国贸1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03</t>
    </r>
    <phoneticPr fontId="2" type="noConversion"/>
  </si>
  <si>
    <r>
      <t>贸经140</t>
    </r>
    <r>
      <rPr>
        <sz val="9"/>
        <rFont val="宋体"/>
        <family val="3"/>
        <charset val="134"/>
      </rPr>
      <t>2</t>
    </r>
    <phoneticPr fontId="2" type="noConversion"/>
  </si>
  <si>
    <r>
      <t>贸经1</t>
    </r>
    <r>
      <rPr>
        <sz val="9"/>
        <rFont val="宋体"/>
        <family val="3"/>
        <charset val="134"/>
      </rPr>
      <t>501</t>
    </r>
    <phoneticPr fontId="2" type="noConversion"/>
  </si>
  <si>
    <r>
      <t>商务1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02</t>
    </r>
    <phoneticPr fontId="2" type="noConversion"/>
  </si>
  <si>
    <r>
      <t>商务1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</si>
  <si>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商务1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02</t>
    </r>
    <phoneticPr fontId="2" type="noConversion"/>
  </si>
  <si>
    <r>
      <t>会计1</t>
    </r>
    <r>
      <rPr>
        <sz val="9"/>
        <rFont val="宋体"/>
        <family val="3"/>
        <charset val="134"/>
      </rPr>
      <t>402</t>
    </r>
    <phoneticPr fontId="2" type="noConversion"/>
  </si>
  <si>
    <r>
      <t>会计1</t>
    </r>
    <r>
      <rPr>
        <sz val="9"/>
        <rFont val="宋体"/>
        <family val="3"/>
        <charset val="134"/>
      </rPr>
      <t>403</t>
    </r>
    <phoneticPr fontId="2" type="noConversion"/>
  </si>
  <si>
    <r>
      <t>会计1</t>
    </r>
    <r>
      <rPr>
        <sz val="9"/>
        <rFont val="宋体"/>
        <family val="3"/>
        <charset val="134"/>
      </rPr>
      <t>404</t>
    </r>
    <phoneticPr fontId="2" type="noConversion"/>
  </si>
  <si>
    <r>
      <t>会计1</t>
    </r>
    <r>
      <rPr>
        <sz val="9"/>
        <rFont val="宋体"/>
        <family val="3"/>
        <charset val="134"/>
      </rPr>
      <t>405</t>
    </r>
    <phoneticPr fontId="2" type="noConversion"/>
  </si>
  <si>
    <r>
      <t>会计1</t>
    </r>
    <r>
      <rPr>
        <sz val="9"/>
        <rFont val="宋体"/>
        <family val="3"/>
        <charset val="134"/>
      </rPr>
      <t>406</t>
    </r>
    <phoneticPr fontId="2" type="noConversion"/>
  </si>
  <si>
    <r>
      <t>会计1</t>
    </r>
    <r>
      <rPr>
        <sz val="9"/>
        <rFont val="宋体"/>
        <family val="3"/>
        <charset val="134"/>
      </rPr>
      <t>407</t>
    </r>
    <phoneticPr fontId="2" type="noConversion"/>
  </si>
  <si>
    <r>
      <t>会计140</t>
    </r>
    <r>
      <rPr>
        <sz val="9"/>
        <rFont val="宋体"/>
        <family val="3"/>
        <charset val="134"/>
      </rPr>
      <t>8</t>
    </r>
    <phoneticPr fontId="2" type="noConversion"/>
  </si>
  <si>
    <r>
      <t>会计1</t>
    </r>
    <r>
      <rPr>
        <sz val="9"/>
        <rFont val="宋体"/>
        <family val="3"/>
        <charset val="134"/>
      </rPr>
      <t>501</t>
    </r>
    <phoneticPr fontId="2" type="noConversion"/>
  </si>
  <si>
    <r>
      <t>会计1</t>
    </r>
    <r>
      <rPr>
        <sz val="9"/>
        <rFont val="宋体"/>
        <family val="3"/>
        <charset val="134"/>
      </rPr>
      <t>502</t>
    </r>
    <phoneticPr fontId="2" type="noConversion"/>
  </si>
  <si>
    <r>
      <t>会计1</t>
    </r>
    <r>
      <rPr>
        <sz val="9"/>
        <rFont val="宋体"/>
        <family val="3"/>
        <charset val="134"/>
      </rPr>
      <t>503</t>
    </r>
    <phoneticPr fontId="2" type="noConversion"/>
  </si>
  <si>
    <r>
      <t>财管1</t>
    </r>
    <r>
      <rPr>
        <sz val="9"/>
        <rFont val="宋体"/>
        <family val="3"/>
        <charset val="134"/>
      </rPr>
      <t>402</t>
    </r>
    <phoneticPr fontId="2" type="noConversion"/>
  </si>
  <si>
    <r>
      <t>财管1</t>
    </r>
    <r>
      <rPr>
        <sz val="9"/>
        <rFont val="宋体"/>
        <family val="3"/>
        <charset val="134"/>
      </rPr>
      <t>501</t>
    </r>
    <phoneticPr fontId="2" type="noConversion"/>
  </si>
  <si>
    <r>
      <t>财管1</t>
    </r>
    <r>
      <rPr>
        <sz val="9"/>
        <rFont val="宋体"/>
        <family val="3"/>
        <charset val="134"/>
      </rPr>
      <t>502</t>
    </r>
    <phoneticPr fontId="2" type="noConversion"/>
  </si>
  <si>
    <r>
      <t>审计140</t>
    </r>
    <r>
      <rPr>
        <sz val="9"/>
        <rFont val="宋体"/>
        <family val="3"/>
        <charset val="134"/>
      </rPr>
      <t>2</t>
    </r>
    <phoneticPr fontId="2" type="noConversion"/>
  </si>
  <si>
    <r>
      <t>审计1</t>
    </r>
    <r>
      <rPr>
        <sz val="9"/>
        <rFont val="宋体"/>
        <family val="3"/>
        <charset val="134"/>
      </rPr>
      <t>501</t>
    </r>
    <phoneticPr fontId="2" type="noConversion"/>
  </si>
  <si>
    <r>
      <t>工商1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02</t>
    </r>
    <phoneticPr fontId="2" type="noConversion"/>
  </si>
  <si>
    <r>
      <t>工商1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</si>
  <si>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工商1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02</t>
    </r>
    <phoneticPr fontId="2" type="noConversion"/>
  </si>
  <si>
    <r>
      <t>人资1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02</t>
    </r>
    <phoneticPr fontId="2" type="noConversion"/>
  </si>
  <si>
    <r>
      <t>人资1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</si>
  <si>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人资1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02</t>
    </r>
    <phoneticPr fontId="2" type="noConversion"/>
  </si>
  <si>
    <r>
      <t>旅游1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</si>
  <si>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营销1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02</t>
    </r>
    <phoneticPr fontId="2" type="noConversion"/>
  </si>
  <si>
    <r>
      <t>营销1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</si>
  <si>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营销1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02</t>
    </r>
    <phoneticPr fontId="2" type="noConversion"/>
  </si>
  <si>
    <r>
      <t>物流1</t>
    </r>
    <r>
      <rPr>
        <sz val="9"/>
        <rFont val="宋体"/>
        <family val="3"/>
        <charset val="134"/>
      </rPr>
      <t>402</t>
    </r>
    <phoneticPr fontId="2" type="noConversion"/>
  </si>
  <si>
    <r>
      <t>物流1</t>
    </r>
    <r>
      <rPr>
        <sz val="9"/>
        <rFont val="宋体"/>
        <family val="3"/>
        <charset val="134"/>
      </rPr>
      <t>501</t>
    </r>
    <phoneticPr fontId="2" type="noConversion"/>
  </si>
  <si>
    <r>
      <t>物流1</t>
    </r>
    <r>
      <rPr>
        <sz val="9"/>
        <rFont val="宋体"/>
        <family val="3"/>
        <charset val="134"/>
      </rPr>
      <t>502</t>
    </r>
    <phoneticPr fontId="2" type="noConversion"/>
  </si>
  <si>
    <r>
      <t>广告1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02</t>
    </r>
    <phoneticPr fontId="2" type="noConversion"/>
  </si>
  <si>
    <r>
      <t>广告1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</si>
  <si>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广告1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02</t>
    </r>
    <phoneticPr fontId="2" type="noConversion"/>
  </si>
  <si>
    <r>
      <t>公事管1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</si>
  <si>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劳社保1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</si>
  <si>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管理1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</si>
  <si>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工程1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</si>
  <si>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法学1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02</t>
    </r>
    <phoneticPr fontId="2" type="noConversion"/>
  </si>
  <si>
    <r>
      <t>法学1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03</t>
    </r>
    <phoneticPr fontId="2" type="noConversion"/>
  </si>
  <si>
    <r>
      <t>法学1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</si>
  <si>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法学1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02</t>
    </r>
    <phoneticPr fontId="2" type="noConversion"/>
  </si>
  <si>
    <r>
      <t>法学1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03</t>
    </r>
    <phoneticPr fontId="2" type="noConversion"/>
  </si>
  <si>
    <r>
      <t>社工1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</si>
  <si>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食工1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02</t>
    </r>
    <phoneticPr fontId="2" type="noConversion"/>
  </si>
  <si>
    <r>
      <t>食工1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</si>
  <si>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食工1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02</t>
    </r>
    <phoneticPr fontId="2" type="noConversion"/>
  </si>
  <si>
    <r>
      <t>食安1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02</t>
    </r>
    <phoneticPr fontId="2" type="noConversion"/>
  </si>
  <si>
    <r>
      <t>食安1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</si>
  <si>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食安1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02</t>
    </r>
    <phoneticPr fontId="2" type="noConversion"/>
  </si>
  <si>
    <r>
      <t>应化1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</si>
  <si>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生物1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</si>
  <si>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计算机1</t>
    </r>
    <r>
      <rPr>
        <sz val="9"/>
        <rFont val="宋体"/>
        <family val="3"/>
        <charset val="134"/>
      </rPr>
      <t>402</t>
    </r>
    <phoneticPr fontId="2" type="noConversion"/>
  </si>
  <si>
    <t>计算机1403</t>
    <phoneticPr fontId="2" type="noConversion"/>
  </si>
  <si>
    <r>
      <t>计算机1</t>
    </r>
    <r>
      <rPr>
        <sz val="9"/>
        <rFont val="宋体"/>
        <family val="3"/>
        <charset val="134"/>
      </rPr>
      <t>501</t>
    </r>
    <phoneticPr fontId="2" type="noConversion"/>
  </si>
  <si>
    <r>
      <t>计算机1</t>
    </r>
    <r>
      <rPr>
        <sz val="9"/>
        <rFont val="宋体"/>
        <family val="3"/>
        <charset val="134"/>
      </rPr>
      <t>502</t>
    </r>
    <phoneticPr fontId="2" type="noConversion"/>
  </si>
  <si>
    <t>金数1401</t>
    <phoneticPr fontId="2" type="noConversion"/>
  </si>
  <si>
    <t>金数1402</t>
    <phoneticPr fontId="2" type="noConversion"/>
  </si>
  <si>
    <r>
      <t>英语1</t>
    </r>
    <r>
      <rPr>
        <sz val="9"/>
        <rFont val="宋体"/>
        <family val="3"/>
        <charset val="134"/>
      </rPr>
      <t>402</t>
    </r>
    <phoneticPr fontId="2" type="noConversion"/>
  </si>
  <si>
    <r>
      <t>英语1</t>
    </r>
    <r>
      <rPr>
        <sz val="9"/>
        <rFont val="宋体"/>
        <family val="3"/>
        <charset val="134"/>
      </rPr>
      <t>501</t>
    </r>
    <phoneticPr fontId="2" type="noConversion"/>
  </si>
  <si>
    <r>
      <t>英语1</t>
    </r>
    <r>
      <rPr>
        <sz val="9"/>
        <rFont val="宋体"/>
        <family val="3"/>
        <charset val="134"/>
      </rPr>
      <t>502</t>
    </r>
    <phoneticPr fontId="2" type="noConversion"/>
  </si>
  <si>
    <r>
      <t>新闻1</t>
    </r>
    <r>
      <rPr>
        <sz val="9"/>
        <rFont val="宋体"/>
        <family val="3"/>
        <charset val="134"/>
      </rPr>
      <t>501</t>
    </r>
    <phoneticPr fontId="2" type="noConversion"/>
  </si>
  <si>
    <r>
      <t>动画140</t>
    </r>
    <r>
      <rPr>
        <sz val="9"/>
        <rFont val="宋体"/>
        <family val="3"/>
        <charset val="134"/>
      </rPr>
      <t>2</t>
    </r>
    <phoneticPr fontId="2" type="noConversion"/>
  </si>
  <si>
    <r>
      <t>动画1</t>
    </r>
    <r>
      <rPr>
        <sz val="9"/>
        <rFont val="宋体"/>
        <family val="3"/>
        <charset val="134"/>
      </rPr>
      <t>501</t>
    </r>
    <phoneticPr fontId="2" type="noConversion"/>
  </si>
  <si>
    <t>经基1503</t>
    <phoneticPr fontId="2" type="noConversion"/>
  </si>
  <si>
    <t>经统1503</t>
    <phoneticPr fontId="2" type="noConversion"/>
  </si>
  <si>
    <t>金融1503</t>
    <phoneticPr fontId="2" type="noConversion"/>
  </si>
  <si>
    <t>金融1504</t>
    <phoneticPr fontId="2" type="noConversion"/>
  </si>
  <si>
    <t>金融1505</t>
    <phoneticPr fontId="2" type="noConversion"/>
  </si>
  <si>
    <r>
      <t>金工1</t>
    </r>
    <r>
      <rPr>
        <sz val="9"/>
        <rFont val="宋体"/>
        <family val="3"/>
        <charset val="134"/>
      </rPr>
      <t>501</t>
    </r>
    <phoneticPr fontId="2" type="noConversion"/>
  </si>
  <si>
    <r>
      <t>金工1</t>
    </r>
    <r>
      <rPr>
        <sz val="9"/>
        <rFont val="宋体"/>
        <family val="3"/>
        <charset val="134"/>
      </rPr>
      <t>502</t>
    </r>
    <phoneticPr fontId="2" type="noConversion"/>
  </si>
  <si>
    <r>
      <t>信用1</t>
    </r>
    <r>
      <rPr>
        <sz val="9"/>
        <rFont val="宋体"/>
        <family val="3"/>
        <charset val="134"/>
      </rPr>
      <t>501</t>
    </r>
    <phoneticPr fontId="2" type="noConversion"/>
  </si>
  <si>
    <r>
      <t>会计1</t>
    </r>
    <r>
      <rPr>
        <sz val="9"/>
        <rFont val="宋体"/>
        <family val="3"/>
        <charset val="134"/>
      </rPr>
      <t>504</t>
    </r>
    <phoneticPr fontId="2" type="noConversion"/>
  </si>
  <si>
    <r>
      <t>审计1</t>
    </r>
    <r>
      <rPr>
        <sz val="9"/>
        <rFont val="宋体"/>
        <family val="3"/>
        <charset val="134"/>
      </rPr>
      <t>502</t>
    </r>
    <phoneticPr fontId="2" type="noConversion"/>
  </si>
  <si>
    <r>
      <t>工合1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</si>
  <si>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房地产1</t>
    </r>
    <r>
      <rPr>
        <sz val="9"/>
        <rFont val="宋体"/>
        <family val="3"/>
        <charset val="134"/>
      </rPr>
      <t>501</t>
    </r>
    <phoneticPr fontId="2" type="noConversion"/>
  </si>
  <si>
    <r>
      <t>质量1</t>
    </r>
    <r>
      <rPr>
        <sz val="9"/>
        <rFont val="宋体"/>
        <family val="3"/>
        <charset val="134"/>
      </rPr>
      <t>501</t>
    </r>
    <phoneticPr fontId="2" type="noConversion"/>
  </si>
  <si>
    <r>
      <t>粮工1</t>
    </r>
    <r>
      <rPr>
        <sz val="9"/>
        <rFont val="宋体"/>
        <family val="3"/>
        <charset val="134"/>
      </rPr>
      <t>501</t>
    </r>
    <phoneticPr fontId="2" type="noConversion"/>
  </si>
  <si>
    <r>
      <t>计算机1</t>
    </r>
    <r>
      <rPr>
        <sz val="9"/>
        <rFont val="宋体"/>
        <family val="3"/>
        <charset val="134"/>
      </rPr>
      <t>503</t>
    </r>
    <phoneticPr fontId="2" type="noConversion"/>
  </si>
  <si>
    <r>
      <t>软件1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01</t>
    </r>
    <phoneticPr fontId="2" type="noConversion"/>
  </si>
  <si>
    <r>
      <t>金数1</t>
    </r>
    <r>
      <rPr>
        <sz val="9"/>
        <rFont val="宋体"/>
        <family val="3"/>
        <charset val="134"/>
      </rPr>
      <t>501</t>
    </r>
    <phoneticPr fontId="2" type="noConversion"/>
  </si>
  <si>
    <r>
      <t>金数1</t>
    </r>
    <r>
      <rPr>
        <sz val="9"/>
        <rFont val="宋体"/>
        <family val="3"/>
        <charset val="134"/>
      </rPr>
      <t>502</t>
    </r>
    <phoneticPr fontId="2" type="noConversion"/>
  </si>
  <si>
    <r>
      <t>法语1</t>
    </r>
    <r>
      <rPr>
        <sz val="9"/>
        <rFont val="宋体"/>
        <family val="3"/>
        <charset val="134"/>
      </rPr>
      <t>501</t>
    </r>
    <phoneticPr fontId="2" type="noConversion"/>
  </si>
  <si>
    <r>
      <t>网媒1</t>
    </r>
    <r>
      <rPr>
        <sz val="9"/>
        <rFont val="宋体"/>
        <family val="3"/>
        <charset val="134"/>
      </rPr>
      <t>501</t>
    </r>
    <phoneticPr fontId="2" type="noConversion"/>
  </si>
  <si>
    <r>
      <t>动画1</t>
    </r>
    <r>
      <rPr>
        <sz val="9"/>
        <rFont val="宋体"/>
        <family val="3"/>
        <charset val="134"/>
      </rPr>
      <t>502</t>
    </r>
    <phoneticPr fontId="2" type="noConversion"/>
  </si>
  <si>
    <t>16秋码洋</t>
    <phoneticPr fontId="2" type="noConversion"/>
  </si>
  <si>
    <t>16秋实洋</t>
    <phoneticPr fontId="2" type="noConversion"/>
  </si>
  <si>
    <t>16秋无折款</t>
    <phoneticPr fontId="2" type="noConversion"/>
  </si>
  <si>
    <t>17春码洋</t>
    <phoneticPr fontId="2" type="noConversion"/>
  </si>
  <si>
    <t>17春实洋</t>
    <phoneticPr fontId="2" type="noConversion"/>
  </si>
  <si>
    <t>17春无折款</t>
    <phoneticPr fontId="2" type="noConversion"/>
  </si>
  <si>
    <r>
      <t>经基1</t>
    </r>
    <r>
      <rPr>
        <sz val="9"/>
        <rFont val="宋体"/>
        <family val="3"/>
        <charset val="134"/>
      </rPr>
      <t>601</t>
    </r>
    <phoneticPr fontId="2" type="noConversion"/>
  </si>
  <si>
    <t>经基1602</t>
    <phoneticPr fontId="2" type="noConversion"/>
  </si>
  <si>
    <t>经基1603</t>
    <phoneticPr fontId="2" type="noConversion"/>
  </si>
  <si>
    <r>
      <t>经统1</t>
    </r>
    <r>
      <rPr>
        <sz val="9"/>
        <rFont val="宋体"/>
        <family val="3"/>
        <charset val="134"/>
      </rPr>
      <t>601</t>
    </r>
    <phoneticPr fontId="2" type="noConversion"/>
  </si>
  <si>
    <t>经统1602</t>
    <phoneticPr fontId="2" type="noConversion"/>
  </si>
  <si>
    <t>经统1603</t>
    <phoneticPr fontId="2" type="noConversion"/>
  </si>
  <si>
    <r>
      <t>财政1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02</t>
    </r>
    <phoneticPr fontId="2" type="noConversion"/>
  </si>
  <si>
    <r>
      <t>财政1</t>
    </r>
    <r>
      <rPr>
        <sz val="9"/>
        <rFont val="宋体"/>
        <family val="3"/>
        <charset val="134"/>
      </rPr>
      <t>601</t>
    </r>
    <phoneticPr fontId="2" type="noConversion"/>
  </si>
  <si>
    <r>
      <t>财政1</t>
    </r>
    <r>
      <rPr>
        <sz val="9"/>
        <rFont val="宋体"/>
        <family val="3"/>
        <charset val="134"/>
      </rPr>
      <t>602</t>
    </r>
    <phoneticPr fontId="2" type="noConversion"/>
  </si>
  <si>
    <r>
      <t>税务1</t>
    </r>
    <r>
      <rPr>
        <sz val="9"/>
        <rFont val="宋体"/>
        <family val="3"/>
        <charset val="134"/>
      </rPr>
      <t>601</t>
    </r>
    <phoneticPr fontId="2" type="noConversion"/>
  </si>
  <si>
    <r>
      <t>税务1</t>
    </r>
    <r>
      <rPr>
        <sz val="9"/>
        <rFont val="宋体"/>
        <family val="3"/>
        <charset val="134"/>
      </rPr>
      <t>602</t>
    </r>
    <phoneticPr fontId="2" type="noConversion"/>
  </si>
  <si>
    <r>
      <t>金融1</t>
    </r>
    <r>
      <rPr>
        <sz val="9"/>
        <rFont val="宋体"/>
        <family val="3"/>
        <charset val="134"/>
      </rPr>
      <t>601</t>
    </r>
    <phoneticPr fontId="2" type="noConversion"/>
  </si>
  <si>
    <r>
      <t>金融160</t>
    </r>
    <r>
      <rPr>
        <sz val="9"/>
        <rFont val="宋体"/>
        <family val="3"/>
        <charset val="134"/>
      </rPr>
      <t>2</t>
    </r>
    <phoneticPr fontId="2" type="noConversion"/>
  </si>
  <si>
    <r>
      <t>金融160</t>
    </r>
    <r>
      <rPr>
        <sz val="9"/>
        <rFont val="宋体"/>
        <family val="3"/>
        <charset val="134"/>
      </rPr>
      <t>3</t>
    </r>
    <phoneticPr fontId="2" type="noConversion"/>
  </si>
  <si>
    <r>
      <t>金融160</t>
    </r>
    <r>
      <rPr>
        <sz val="9"/>
        <rFont val="宋体"/>
        <family val="3"/>
        <charset val="134"/>
      </rPr>
      <t>5</t>
    </r>
    <phoneticPr fontId="2" type="noConversion"/>
  </si>
  <si>
    <r>
      <t>金工1</t>
    </r>
    <r>
      <rPr>
        <sz val="9"/>
        <rFont val="宋体"/>
        <family val="3"/>
        <charset val="134"/>
      </rPr>
      <t>601</t>
    </r>
    <phoneticPr fontId="2" type="noConversion"/>
  </si>
  <si>
    <t>金工1602</t>
    <phoneticPr fontId="2" type="noConversion"/>
  </si>
  <si>
    <r>
      <t>保险1</t>
    </r>
    <r>
      <rPr>
        <sz val="9"/>
        <rFont val="宋体"/>
        <family val="3"/>
        <charset val="134"/>
      </rPr>
      <t>601</t>
    </r>
    <phoneticPr fontId="2" type="noConversion"/>
  </si>
  <si>
    <r>
      <t>信用1</t>
    </r>
    <r>
      <rPr>
        <sz val="9"/>
        <rFont val="宋体"/>
        <family val="3"/>
        <charset val="134"/>
      </rPr>
      <t>601</t>
    </r>
    <phoneticPr fontId="2" type="noConversion"/>
  </si>
  <si>
    <r>
      <t>金融</t>
    </r>
    <r>
      <rPr>
        <sz val="9"/>
        <rFont val="宋体"/>
        <family val="3"/>
        <charset val="134"/>
      </rPr>
      <t>1604</t>
    </r>
    <phoneticPr fontId="2" type="noConversion"/>
  </si>
  <si>
    <t>投资1601</t>
    <phoneticPr fontId="2" type="noConversion"/>
  </si>
  <si>
    <r>
      <t>国贸1</t>
    </r>
    <r>
      <rPr>
        <sz val="9"/>
        <rFont val="宋体"/>
        <family val="3"/>
        <charset val="134"/>
      </rPr>
      <t>601</t>
    </r>
    <phoneticPr fontId="2" type="noConversion"/>
  </si>
  <si>
    <t>国贸1602</t>
    <phoneticPr fontId="2" type="noConversion"/>
  </si>
  <si>
    <t>国贸1603</t>
    <phoneticPr fontId="2" type="noConversion"/>
  </si>
  <si>
    <r>
      <t>贸经1</t>
    </r>
    <r>
      <rPr>
        <sz val="9"/>
        <rFont val="宋体"/>
        <family val="3"/>
        <charset val="134"/>
      </rPr>
      <t>502</t>
    </r>
    <phoneticPr fontId="2" type="noConversion"/>
  </si>
  <si>
    <r>
      <t>贸经1</t>
    </r>
    <r>
      <rPr>
        <sz val="9"/>
        <rFont val="宋体"/>
        <family val="3"/>
        <charset val="134"/>
      </rPr>
      <t>601</t>
    </r>
    <phoneticPr fontId="2" type="noConversion"/>
  </si>
  <si>
    <r>
      <t>贸经1</t>
    </r>
    <r>
      <rPr>
        <sz val="9"/>
        <rFont val="宋体"/>
        <family val="3"/>
        <charset val="134"/>
      </rPr>
      <t>602</t>
    </r>
    <phoneticPr fontId="2" type="noConversion"/>
  </si>
  <si>
    <r>
      <t>商务1</t>
    </r>
    <r>
      <rPr>
        <sz val="9"/>
        <rFont val="宋体"/>
        <family val="3"/>
        <charset val="134"/>
      </rPr>
      <t>601</t>
    </r>
    <phoneticPr fontId="2" type="noConversion"/>
  </si>
  <si>
    <t>商务1602</t>
    <phoneticPr fontId="2" type="noConversion"/>
  </si>
  <si>
    <r>
      <t>会计1</t>
    </r>
    <r>
      <rPr>
        <sz val="9"/>
        <rFont val="宋体"/>
        <family val="3"/>
        <charset val="134"/>
      </rPr>
      <t>601</t>
    </r>
    <phoneticPr fontId="2" type="noConversion"/>
  </si>
  <si>
    <r>
      <t>会计160</t>
    </r>
    <r>
      <rPr>
        <sz val="9"/>
        <rFont val="宋体"/>
        <family val="3"/>
        <charset val="134"/>
      </rPr>
      <t>2</t>
    </r>
    <phoneticPr fontId="2" type="noConversion"/>
  </si>
  <si>
    <r>
      <t>会计160</t>
    </r>
    <r>
      <rPr>
        <sz val="9"/>
        <rFont val="宋体"/>
        <family val="3"/>
        <charset val="134"/>
      </rPr>
      <t>3</t>
    </r>
    <phoneticPr fontId="2" type="noConversion"/>
  </si>
  <si>
    <r>
      <t>会计160</t>
    </r>
    <r>
      <rPr>
        <sz val="9"/>
        <rFont val="宋体"/>
        <family val="3"/>
        <charset val="134"/>
      </rPr>
      <t>4</t>
    </r>
    <phoneticPr fontId="2" type="noConversion"/>
  </si>
  <si>
    <r>
      <t>财管1</t>
    </r>
    <r>
      <rPr>
        <sz val="9"/>
        <rFont val="宋体"/>
        <family val="3"/>
        <charset val="134"/>
      </rPr>
      <t>601</t>
    </r>
    <phoneticPr fontId="2" type="noConversion"/>
  </si>
  <si>
    <r>
      <t>财管1</t>
    </r>
    <r>
      <rPr>
        <sz val="9"/>
        <rFont val="宋体"/>
        <family val="3"/>
        <charset val="134"/>
      </rPr>
      <t>602</t>
    </r>
    <phoneticPr fontId="2" type="noConversion"/>
  </si>
  <si>
    <r>
      <t>审计1</t>
    </r>
    <r>
      <rPr>
        <sz val="9"/>
        <rFont val="宋体"/>
        <family val="3"/>
        <charset val="134"/>
      </rPr>
      <t>601</t>
    </r>
    <phoneticPr fontId="2" type="noConversion"/>
  </si>
  <si>
    <r>
      <t>审计1</t>
    </r>
    <r>
      <rPr>
        <sz val="9"/>
        <rFont val="宋体"/>
        <family val="3"/>
        <charset val="134"/>
      </rPr>
      <t>602</t>
    </r>
    <phoneticPr fontId="2" type="noConversion"/>
  </si>
  <si>
    <r>
      <t>资产1</t>
    </r>
    <r>
      <rPr>
        <sz val="9"/>
        <rFont val="宋体"/>
        <family val="3"/>
        <charset val="134"/>
      </rPr>
      <t>601</t>
    </r>
    <phoneticPr fontId="2" type="noConversion"/>
  </si>
  <si>
    <r>
      <t>资产1</t>
    </r>
    <r>
      <rPr>
        <sz val="9"/>
        <rFont val="宋体"/>
        <family val="3"/>
        <charset val="134"/>
      </rPr>
      <t>602</t>
    </r>
    <phoneticPr fontId="2" type="noConversion"/>
  </si>
  <si>
    <r>
      <t>工商1</t>
    </r>
    <r>
      <rPr>
        <sz val="9"/>
        <rFont val="宋体"/>
        <family val="3"/>
        <charset val="134"/>
      </rPr>
      <t>601</t>
    </r>
    <phoneticPr fontId="2" type="noConversion"/>
  </si>
  <si>
    <t>工商1602</t>
    <phoneticPr fontId="2" type="noConversion"/>
  </si>
  <si>
    <r>
      <t>工合1</t>
    </r>
    <r>
      <rPr>
        <sz val="9"/>
        <rFont val="宋体"/>
        <family val="3"/>
        <charset val="134"/>
      </rPr>
      <t>601</t>
    </r>
    <phoneticPr fontId="2" type="noConversion"/>
  </si>
  <si>
    <r>
      <t>人资1</t>
    </r>
    <r>
      <rPr>
        <sz val="9"/>
        <rFont val="宋体"/>
        <family val="3"/>
        <charset val="134"/>
      </rPr>
      <t>601</t>
    </r>
    <phoneticPr fontId="2" type="noConversion"/>
  </si>
  <si>
    <t>人资1602</t>
    <phoneticPr fontId="2" type="noConversion"/>
  </si>
  <si>
    <r>
      <t>旅游1</t>
    </r>
    <r>
      <rPr>
        <sz val="9"/>
        <rFont val="宋体"/>
        <family val="3"/>
        <charset val="134"/>
      </rPr>
      <t>601</t>
    </r>
    <phoneticPr fontId="2" type="noConversion"/>
  </si>
  <si>
    <r>
      <t>营销1</t>
    </r>
    <r>
      <rPr>
        <sz val="9"/>
        <rFont val="宋体"/>
        <family val="3"/>
        <charset val="134"/>
      </rPr>
      <t>601</t>
    </r>
    <phoneticPr fontId="2" type="noConversion"/>
  </si>
  <si>
    <r>
      <t>营销1</t>
    </r>
    <r>
      <rPr>
        <sz val="9"/>
        <rFont val="宋体"/>
        <family val="3"/>
        <charset val="134"/>
      </rPr>
      <t>602</t>
    </r>
    <phoneticPr fontId="2" type="noConversion"/>
  </si>
  <si>
    <r>
      <t>物流1</t>
    </r>
    <r>
      <rPr>
        <sz val="9"/>
        <rFont val="宋体"/>
        <family val="3"/>
        <charset val="134"/>
      </rPr>
      <t>601</t>
    </r>
    <phoneticPr fontId="2" type="noConversion"/>
  </si>
  <si>
    <r>
      <t>物流1</t>
    </r>
    <r>
      <rPr>
        <sz val="9"/>
        <rFont val="宋体"/>
        <family val="3"/>
        <charset val="134"/>
      </rPr>
      <t>602</t>
    </r>
    <phoneticPr fontId="2" type="noConversion"/>
  </si>
  <si>
    <r>
      <t>广告1</t>
    </r>
    <r>
      <rPr>
        <sz val="9"/>
        <rFont val="宋体"/>
        <family val="3"/>
        <charset val="134"/>
      </rPr>
      <t>601</t>
    </r>
    <phoneticPr fontId="2" type="noConversion"/>
  </si>
  <si>
    <t>广告1602</t>
    <phoneticPr fontId="2" type="noConversion"/>
  </si>
  <si>
    <r>
      <t>公事管1</t>
    </r>
    <r>
      <rPr>
        <sz val="9"/>
        <rFont val="宋体"/>
        <family val="3"/>
        <charset val="134"/>
      </rPr>
      <t>601</t>
    </r>
    <phoneticPr fontId="2" type="noConversion"/>
  </si>
  <si>
    <r>
      <t>劳社保1</t>
    </r>
    <r>
      <rPr>
        <sz val="9"/>
        <rFont val="宋体"/>
        <family val="3"/>
        <charset val="134"/>
      </rPr>
      <t>601</t>
    </r>
    <phoneticPr fontId="2" type="noConversion"/>
  </si>
  <si>
    <r>
      <t>房地产1</t>
    </r>
    <r>
      <rPr>
        <sz val="9"/>
        <rFont val="宋体"/>
        <family val="3"/>
        <charset val="134"/>
      </rPr>
      <t>601</t>
    </r>
    <phoneticPr fontId="2" type="noConversion"/>
  </si>
  <si>
    <r>
      <t>管理1</t>
    </r>
    <r>
      <rPr>
        <sz val="9"/>
        <rFont val="宋体"/>
        <family val="3"/>
        <charset val="134"/>
      </rPr>
      <t>601</t>
    </r>
    <phoneticPr fontId="2" type="noConversion"/>
  </si>
  <si>
    <r>
      <t>工程1</t>
    </r>
    <r>
      <rPr>
        <sz val="9"/>
        <rFont val="宋体"/>
        <family val="3"/>
        <charset val="134"/>
      </rPr>
      <t>601</t>
    </r>
    <phoneticPr fontId="2" type="noConversion"/>
  </si>
  <si>
    <t>工程1602</t>
    <phoneticPr fontId="2" type="noConversion"/>
  </si>
  <si>
    <r>
      <t>质量1</t>
    </r>
    <r>
      <rPr>
        <sz val="9"/>
        <rFont val="宋体"/>
        <family val="3"/>
        <charset val="134"/>
      </rPr>
      <t>601</t>
    </r>
    <phoneticPr fontId="2" type="noConversion"/>
  </si>
  <si>
    <r>
      <t>质量1</t>
    </r>
    <r>
      <rPr>
        <sz val="9"/>
        <rFont val="宋体"/>
        <family val="3"/>
        <charset val="134"/>
      </rPr>
      <t>602</t>
    </r>
    <phoneticPr fontId="2" type="noConversion"/>
  </si>
  <si>
    <r>
      <t>法学1</t>
    </r>
    <r>
      <rPr>
        <sz val="9"/>
        <rFont val="宋体"/>
        <family val="3"/>
        <charset val="134"/>
      </rPr>
      <t>601</t>
    </r>
    <phoneticPr fontId="2" type="noConversion"/>
  </si>
  <si>
    <r>
      <t>法学1</t>
    </r>
    <r>
      <rPr>
        <sz val="9"/>
        <rFont val="宋体"/>
        <family val="3"/>
        <charset val="134"/>
      </rPr>
      <t>602</t>
    </r>
    <phoneticPr fontId="2" type="noConversion"/>
  </si>
  <si>
    <r>
      <t>法学1</t>
    </r>
    <r>
      <rPr>
        <sz val="9"/>
        <rFont val="宋体"/>
        <family val="3"/>
        <charset val="134"/>
      </rPr>
      <t>603</t>
    </r>
    <phoneticPr fontId="2" type="noConversion"/>
  </si>
  <si>
    <r>
      <t>社工1</t>
    </r>
    <r>
      <rPr>
        <sz val="9"/>
        <rFont val="宋体"/>
        <family val="3"/>
        <charset val="134"/>
      </rPr>
      <t>601</t>
    </r>
    <phoneticPr fontId="2" type="noConversion"/>
  </si>
  <si>
    <t>食工1601</t>
    <phoneticPr fontId="2" type="noConversion"/>
  </si>
  <si>
    <r>
      <t>食工1</t>
    </r>
    <r>
      <rPr>
        <sz val="9"/>
        <rFont val="宋体"/>
        <family val="3"/>
        <charset val="134"/>
      </rPr>
      <t>602</t>
    </r>
    <phoneticPr fontId="2" type="noConversion"/>
  </si>
  <si>
    <r>
      <t>食安1</t>
    </r>
    <r>
      <rPr>
        <sz val="9"/>
        <rFont val="宋体"/>
        <family val="3"/>
        <charset val="134"/>
      </rPr>
      <t>601</t>
    </r>
    <phoneticPr fontId="2" type="noConversion"/>
  </si>
  <si>
    <r>
      <t>食安1602</t>
    </r>
    <r>
      <rPr>
        <sz val="9"/>
        <rFont val="宋体"/>
        <family val="3"/>
        <charset val="134"/>
      </rPr>
      <t/>
    </r>
    <phoneticPr fontId="2" type="noConversion"/>
  </si>
  <si>
    <r>
      <t>应化1</t>
    </r>
    <r>
      <rPr>
        <sz val="9"/>
        <rFont val="宋体"/>
        <family val="3"/>
        <charset val="134"/>
      </rPr>
      <t>601</t>
    </r>
    <phoneticPr fontId="2" type="noConversion"/>
  </si>
  <si>
    <r>
      <t>粮工1</t>
    </r>
    <r>
      <rPr>
        <sz val="9"/>
        <rFont val="宋体"/>
        <family val="3"/>
        <charset val="134"/>
      </rPr>
      <t>601</t>
    </r>
    <phoneticPr fontId="2" type="noConversion"/>
  </si>
  <si>
    <t>合    计</t>
    <phoneticPr fontId="2" type="noConversion"/>
  </si>
  <si>
    <r>
      <t>计算机1</t>
    </r>
    <r>
      <rPr>
        <sz val="9"/>
        <rFont val="宋体"/>
        <family val="3"/>
        <charset val="134"/>
      </rPr>
      <t>601</t>
    </r>
    <phoneticPr fontId="2" type="noConversion"/>
  </si>
  <si>
    <r>
      <t>计算机1602</t>
    </r>
    <r>
      <rPr>
        <sz val="9"/>
        <rFont val="宋体"/>
        <family val="3"/>
        <charset val="134"/>
      </rPr>
      <t/>
    </r>
  </si>
  <si>
    <r>
      <t>计算机1603</t>
    </r>
    <r>
      <rPr>
        <sz val="9"/>
        <rFont val="宋体"/>
        <family val="3"/>
        <charset val="134"/>
      </rPr>
      <t/>
    </r>
  </si>
  <si>
    <r>
      <t>信管1</t>
    </r>
    <r>
      <rPr>
        <sz val="9"/>
        <rFont val="宋体"/>
        <family val="3"/>
        <charset val="134"/>
      </rPr>
      <t>601</t>
    </r>
    <phoneticPr fontId="2" type="noConversion"/>
  </si>
  <si>
    <r>
      <t>软件1</t>
    </r>
    <r>
      <rPr>
        <sz val="9"/>
        <rFont val="宋体"/>
        <family val="3"/>
        <charset val="134"/>
      </rPr>
      <t>601</t>
    </r>
    <phoneticPr fontId="2" type="noConversion"/>
  </si>
  <si>
    <t>物联网1601</t>
    <phoneticPr fontId="2" type="noConversion"/>
  </si>
  <si>
    <r>
      <t>数学1</t>
    </r>
    <r>
      <rPr>
        <sz val="9"/>
        <rFont val="宋体"/>
        <family val="3"/>
        <charset val="134"/>
      </rPr>
      <t>601</t>
    </r>
    <phoneticPr fontId="2" type="noConversion"/>
  </si>
  <si>
    <r>
      <t>金数1</t>
    </r>
    <r>
      <rPr>
        <sz val="9"/>
        <rFont val="宋体"/>
        <family val="3"/>
        <charset val="134"/>
      </rPr>
      <t>601</t>
    </r>
    <phoneticPr fontId="2" type="noConversion"/>
  </si>
  <si>
    <r>
      <t>金数1602</t>
    </r>
    <r>
      <rPr>
        <sz val="9"/>
        <rFont val="宋体"/>
        <family val="3"/>
        <charset val="134"/>
      </rPr>
      <t/>
    </r>
  </si>
  <si>
    <r>
      <t>英语1</t>
    </r>
    <r>
      <rPr>
        <sz val="9"/>
        <rFont val="宋体"/>
        <family val="3"/>
        <charset val="134"/>
      </rPr>
      <t>601</t>
    </r>
    <phoneticPr fontId="2" type="noConversion"/>
  </si>
  <si>
    <r>
      <t>英语1602</t>
    </r>
    <r>
      <rPr>
        <sz val="9"/>
        <rFont val="宋体"/>
        <family val="3"/>
        <charset val="134"/>
      </rPr>
      <t/>
    </r>
  </si>
  <si>
    <r>
      <t>法语1</t>
    </r>
    <r>
      <rPr>
        <sz val="9"/>
        <rFont val="宋体"/>
        <family val="3"/>
        <charset val="134"/>
      </rPr>
      <t>601</t>
    </r>
    <phoneticPr fontId="2" type="noConversion"/>
  </si>
  <si>
    <r>
      <t>新闻1</t>
    </r>
    <r>
      <rPr>
        <sz val="9"/>
        <rFont val="宋体"/>
        <family val="3"/>
        <charset val="134"/>
      </rPr>
      <t>601</t>
    </r>
    <phoneticPr fontId="2" type="noConversion"/>
  </si>
  <si>
    <t>网媒1601</t>
    <phoneticPr fontId="2" type="noConversion"/>
  </si>
  <si>
    <t>网媒1602</t>
    <phoneticPr fontId="2" type="noConversion"/>
  </si>
  <si>
    <t>16秋实洋</t>
    <phoneticPr fontId="2" type="noConversion"/>
  </si>
  <si>
    <t>16秋无折款</t>
    <phoneticPr fontId="2" type="noConversion"/>
  </si>
  <si>
    <t>17春码洋</t>
    <phoneticPr fontId="2" type="noConversion"/>
  </si>
  <si>
    <t>17春实洋</t>
    <phoneticPr fontId="2" type="noConversion"/>
  </si>
  <si>
    <t>17春无折款</t>
    <phoneticPr fontId="2" type="noConversion"/>
  </si>
  <si>
    <r>
      <t>动画1</t>
    </r>
    <r>
      <rPr>
        <sz val="9"/>
        <rFont val="宋体"/>
        <family val="3"/>
        <charset val="134"/>
      </rPr>
      <t>601</t>
    </r>
    <phoneticPr fontId="2" type="noConversion"/>
  </si>
  <si>
    <r>
      <t>动画1602</t>
    </r>
    <r>
      <rPr>
        <sz val="9"/>
        <rFont val="宋体"/>
        <family val="3"/>
        <charset val="134"/>
      </rPr>
      <t/>
    </r>
  </si>
  <si>
    <r>
      <t>视传1</t>
    </r>
    <r>
      <rPr>
        <sz val="9"/>
        <rFont val="宋体"/>
        <family val="3"/>
        <charset val="134"/>
      </rPr>
      <t>601</t>
    </r>
    <phoneticPr fontId="2" type="noConversion"/>
  </si>
  <si>
    <r>
      <t>视传1</t>
    </r>
    <r>
      <rPr>
        <sz val="9"/>
        <rFont val="宋体"/>
        <family val="3"/>
        <charset val="134"/>
      </rPr>
      <t>602</t>
    </r>
    <phoneticPr fontId="2" type="noConversion"/>
  </si>
  <si>
    <r>
      <t>环境1</t>
    </r>
    <r>
      <rPr>
        <sz val="9"/>
        <rFont val="宋体"/>
        <family val="3"/>
        <charset val="134"/>
      </rPr>
      <t>601</t>
    </r>
    <phoneticPr fontId="2" type="noConversion"/>
  </si>
  <si>
    <r>
      <t>环境1</t>
    </r>
    <r>
      <rPr>
        <sz val="9"/>
        <rFont val="宋体"/>
        <family val="3"/>
        <charset val="134"/>
      </rPr>
      <t>602</t>
    </r>
    <phoneticPr fontId="2" type="noConversion"/>
  </si>
  <si>
    <t>16秋码洋</t>
    <phoneticPr fontId="2" type="noConversion"/>
  </si>
  <si>
    <r>
      <t>1</t>
    </r>
    <r>
      <rPr>
        <sz val="9"/>
        <rFont val="宋体"/>
        <family val="3"/>
        <charset val="134"/>
      </rPr>
      <t>6</t>
    </r>
    <r>
      <rPr>
        <sz val="9"/>
        <rFont val="宋体"/>
        <family val="3"/>
        <charset val="134"/>
      </rPr>
      <t>秋码洋</t>
    </r>
    <phoneticPr fontId="2" type="noConversion"/>
  </si>
  <si>
    <r>
      <t>贸经1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21</t>
    </r>
    <phoneticPr fontId="2" type="noConversion"/>
  </si>
  <si>
    <r>
      <t>商务14</t>
    </r>
    <r>
      <rPr>
        <sz val="9"/>
        <rFont val="宋体"/>
        <family val="3"/>
        <charset val="134"/>
      </rPr>
      <t>21</t>
    </r>
    <phoneticPr fontId="2" type="noConversion"/>
  </si>
  <si>
    <r>
      <t>财管1</t>
    </r>
    <r>
      <rPr>
        <sz val="9"/>
        <rFont val="宋体"/>
        <family val="3"/>
        <charset val="134"/>
      </rPr>
      <t>421</t>
    </r>
    <phoneticPr fontId="2" type="noConversion"/>
  </si>
  <si>
    <r>
      <t>旅游1</t>
    </r>
    <r>
      <rPr>
        <sz val="9"/>
        <rFont val="宋体"/>
        <family val="3"/>
        <charset val="134"/>
      </rPr>
      <t>421</t>
    </r>
    <phoneticPr fontId="2" type="noConversion"/>
  </si>
  <si>
    <r>
      <t>食安1</t>
    </r>
    <r>
      <rPr>
        <sz val="9"/>
        <rFont val="宋体"/>
        <family val="3"/>
        <charset val="134"/>
      </rPr>
      <t>421</t>
    </r>
    <phoneticPr fontId="2" type="noConversion"/>
  </si>
  <si>
    <t>金融1506</t>
  </si>
  <si>
    <t>金融1507</t>
  </si>
  <si>
    <t>合    计</t>
    <phoneticPr fontId="2" type="noConversion"/>
  </si>
  <si>
    <r>
      <t>会计1505</t>
    </r>
    <r>
      <rPr>
        <sz val="9"/>
        <rFont val="宋体"/>
        <family val="3"/>
        <charset val="134"/>
      </rPr>
      <t/>
    </r>
  </si>
  <si>
    <r>
      <t>会计1506</t>
    </r>
    <r>
      <rPr>
        <sz val="9"/>
        <rFont val="宋体"/>
        <family val="3"/>
        <charset val="134"/>
      </rPr>
      <t/>
    </r>
  </si>
  <si>
    <r>
      <t>会计1507</t>
    </r>
    <r>
      <rPr>
        <sz val="9"/>
        <rFont val="宋体"/>
        <family val="3"/>
        <charset val="134"/>
      </rPr>
      <t/>
    </r>
  </si>
  <si>
    <r>
      <t>资产1</t>
    </r>
    <r>
      <rPr>
        <sz val="9"/>
        <rFont val="宋体"/>
        <family val="3"/>
        <charset val="134"/>
      </rPr>
      <t>501、</t>
    </r>
    <r>
      <rPr>
        <sz val="9"/>
        <rFont val="宋体"/>
        <family val="3"/>
        <charset val="134"/>
      </rPr>
      <t>1502</t>
    </r>
    <phoneticPr fontId="2" type="noConversion"/>
  </si>
  <si>
    <r>
      <t>国会1</t>
    </r>
    <r>
      <rPr>
        <sz val="9"/>
        <rFont val="宋体"/>
        <family val="3"/>
        <charset val="134"/>
      </rPr>
      <t>501</t>
    </r>
    <phoneticPr fontId="2" type="noConversion"/>
  </si>
  <si>
    <t xml:space="preserve">  　　②每人每学年应交教材款：2013级500元，2014级、2015级640元，2016级800元。</t>
  </si>
  <si>
    <t>　 　　②每人每学年应交教材款：2013级500元，2014级、2015级640元，2016级800元。</t>
  </si>
  <si>
    <t>　　②每人每学年应交教材款：2013级500元，2014级、2015级640元，2016级800元。</t>
  </si>
  <si>
    <r>
      <t xml:space="preserve"> </t>
    </r>
    <r>
      <rPr>
        <sz val="9"/>
        <rFont val="宋体"/>
        <family val="3"/>
        <charset val="134"/>
      </rPr>
      <t xml:space="preserve">                                                                                                                                    </t>
    </r>
    <phoneticPr fontId="2" type="noConversion"/>
  </si>
  <si>
    <r>
      <t xml:space="preserve"> </t>
    </r>
    <r>
      <rPr>
        <sz val="9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2" type="noConversion"/>
  </si>
  <si>
    <r>
      <t xml:space="preserve"> </t>
    </r>
    <r>
      <rPr>
        <sz val="9"/>
        <rFont val="宋体"/>
        <family val="3"/>
        <charset val="134"/>
      </rPr>
      <t xml:space="preserve">                                                                   </t>
    </r>
    <phoneticPr fontId="2" type="noConversion"/>
  </si>
  <si>
    <r>
      <t xml:space="preserve"> </t>
    </r>
    <r>
      <rPr>
        <sz val="9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2" type="noConversion"/>
  </si>
  <si>
    <t xml:space="preserve"> </t>
    <phoneticPr fontId="2" type="noConversion"/>
  </si>
  <si>
    <t xml:space="preserve">  </t>
    <phoneticPr fontId="2" type="noConversion"/>
  </si>
  <si>
    <t>ACCA1601</t>
    <phoneticPr fontId="2" type="noConversion"/>
  </si>
  <si>
    <t>ACCA1602</t>
    <phoneticPr fontId="2" type="noConversion"/>
  </si>
  <si>
    <t>国会1601</t>
    <phoneticPr fontId="2" type="noConversion"/>
  </si>
  <si>
    <t>国实1601</t>
    <phoneticPr fontId="2" type="noConversion"/>
  </si>
  <si>
    <t>　　2016-2017-1学期教材款结算清单</t>
  </si>
  <si>
    <t>2016-2017-1学期教材款结算清单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</si>
</sst>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0.00_ "/>
    <numFmt numFmtId="178" formatCode="0_);[Red]\(0\)"/>
    <numFmt numFmtId="179" formatCode="0.0_ "/>
    <numFmt numFmtId="180" formatCode="0.00_);[Red]\(0.00\)"/>
  </numFmts>
  <fonts count="18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  <xf numFmtId="177" fontId="0" fillId="0" borderId="0" xfId="0" applyNumberFormat="1"/>
    <xf numFmtId="0" fontId="2" fillId="0" borderId="1" xfId="0" applyFont="1" applyBorder="1" applyAlignment="1">
      <alignment horizontal="center" wrapText="1"/>
    </xf>
    <xf numFmtId="177" fontId="2" fillId="0" borderId="1" xfId="0" applyNumberFormat="1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78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79" fontId="2" fillId="0" borderId="1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center"/>
    </xf>
    <xf numFmtId="178" fontId="2" fillId="0" borderId="2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177" fontId="2" fillId="0" borderId="0" xfId="0" applyNumberFormat="1" applyFont="1" applyBorder="1"/>
    <xf numFmtId="176" fontId="2" fillId="0" borderId="0" xfId="0" applyNumberFormat="1" applyFont="1" applyBorder="1"/>
    <xf numFmtId="0" fontId="2" fillId="0" borderId="0" xfId="0" applyFont="1" applyBorder="1"/>
    <xf numFmtId="177" fontId="2" fillId="0" borderId="0" xfId="0" applyNumberFormat="1" applyFont="1"/>
    <xf numFmtId="0" fontId="2" fillId="0" borderId="1" xfId="0" applyNumberFormat="1" applyFont="1" applyBorder="1" applyAlignment="1">
      <alignment horizontal="right"/>
    </xf>
    <xf numFmtId="0" fontId="2" fillId="0" borderId="0" xfId="0" applyFont="1" applyAlignment="1"/>
    <xf numFmtId="176" fontId="2" fillId="0" borderId="0" xfId="0" applyNumberFormat="1" applyFont="1"/>
    <xf numFmtId="0" fontId="2" fillId="0" borderId="0" xfId="0" applyFont="1"/>
    <xf numFmtId="0" fontId="2" fillId="0" borderId="2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3" fillId="0" borderId="0" xfId="0" applyNumberFormat="1" applyFont="1"/>
    <xf numFmtId="0" fontId="2" fillId="0" borderId="0" xfId="0" applyFont="1" applyAlignment="1">
      <alignment wrapText="1"/>
    </xf>
    <xf numFmtId="178" fontId="2" fillId="0" borderId="0" xfId="0" applyNumberFormat="1" applyFont="1"/>
    <xf numFmtId="178" fontId="2" fillId="0" borderId="1" xfId="0" applyNumberFormat="1" applyFont="1" applyBorder="1" applyAlignment="1">
      <alignment horizontal="center" wrapText="1"/>
    </xf>
    <xf numFmtId="178" fontId="2" fillId="0" borderId="1" xfId="0" applyNumberFormat="1" applyFont="1" applyBorder="1" applyAlignment="1"/>
    <xf numFmtId="177" fontId="2" fillId="0" borderId="2" xfId="0" applyNumberFormat="1" applyFont="1" applyBorder="1" applyAlignment="1">
      <alignment horizontal="right"/>
    </xf>
    <xf numFmtId="176" fontId="4" fillId="0" borderId="0" xfId="0" applyNumberFormat="1" applyFont="1"/>
    <xf numFmtId="0" fontId="0" fillId="0" borderId="0" xfId="0" applyFont="1"/>
    <xf numFmtId="180" fontId="0" fillId="0" borderId="0" xfId="0" applyNumberFormat="1" applyFont="1"/>
    <xf numFmtId="180" fontId="2" fillId="0" borderId="1" xfId="0" applyNumberFormat="1" applyFont="1" applyBorder="1" applyAlignment="1">
      <alignment horizontal="center" wrapText="1"/>
    </xf>
    <xf numFmtId="176" fontId="2" fillId="0" borderId="0" xfId="0" applyNumberFormat="1" applyFont="1" applyBorder="1" applyAlignment="1">
      <alignment horizontal="center"/>
    </xf>
    <xf numFmtId="178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180" fontId="2" fillId="0" borderId="0" xfId="0" applyNumberFormat="1" applyFont="1" applyBorder="1"/>
    <xf numFmtId="178" fontId="2" fillId="0" borderId="1" xfId="0" applyNumberFormat="1" applyFont="1" applyBorder="1" applyAlignment="1">
      <alignment horizontal="center"/>
    </xf>
    <xf numFmtId="178" fontId="2" fillId="0" borderId="2" xfId="0" applyNumberFormat="1" applyFont="1" applyBorder="1" applyAlignment="1">
      <alignment horizontal="center"/>
    </xf>
    <xf numFmtId="178" fontId="2" fillId="0" borderId="0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76" fontId="2" fillId="0" borderId="1" xfId="0" applyNumberFormat="1" applyFont="1" applyBorder="1"/>
    <xf numFmtId="180" fontId="0" fillId="0" borderId="0" xfId="0" applyNumberFormat="1"/>
    <xf numFmtId="0" fontId="0" fillId="0" borderId="0" xfId="0" applyAlignment="1">
      <alignment horizontal="left"/>
    </xf>
    <xf numFmtId="179" fontId="0" fillId="0" borderId="0" xfId="0" applyNumberFormat="1"/>
    <xf numFmtId="180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79" fontId="2" fillId="0" borderId="1" xfId="0" applyNumberFormat="1" applyFont="1" applyBorder="1" applyAlignment="1">
      <alignment horizontal="center" wrapText="1"/>
    </xf>
    <xf numFmtId="179" fontId="2" fillId="0" borderId="0" xfId="0" applyNumberFormat="1" applyFont="1"/>
    <xf numFmtId="180" fontId="2" fillId="0" borderId="0" xfId="0" applyNumberFormat="1" applyFont="1"/>
    <xf numFmtId="180" fontId="2" fillId="0" borderId="0" xfId="0" applyNumberFormat="1" applyFont="1" applyBorder="1" applyAlignment="1">
      <alignment horizontal="right"/>
    </xf>
    <xf numFmtId="0" fontId="0" fillId="0" borderId="1" xfId="0" applyBorder="1"/>
    <xf numFmtId="57" fontId="0" fillId="0" borderId="0" xfId="0" applyNumberFormat="1"/>
    <xf numFmtId="57" fontId="8" fillId="0" borderId="0" xfId="0" applyNumberFormat="1" applyFont="1"/>
    <xf numFmtId="0" fontId="2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177" fontId="2" fillId="0" borderId="0" xfId="0" applyNumberFormat="1" applyFont="1" applyAlignment="1">
      <alignment horizontal="left"/>
    </xf>
    <xf numFmtId="176" fontId="2" fillId="0" borderId="0" xfId="0" applyNumberFormat="1" applyFont="1" applyAlignment="1">
      <alignment horizontal="left"/>
    </xf>
    <xf numFmtId="180" fontId="10" fillId="0" borderId="0" xfId="0" applyNumberFormat="1" applyFont="1" applyAlignment="1">
      <alignment horizontal="left"/>
    </xf>
    <xf numFmtId="0" fontId="0" fillId="0" borderId="0" xfId="0" applyAlignment="1"/>
    <xf numFmtId="177" fontId="2" fillId="0" borderId="0" xfId="0" applyNumberFormat="1" applyFont="1" applyAlignment="1"/>
    <xf numFmtId="0" fontId="2" fillId="0" borderId="0" xfId="0" applyFont="1" applyBorder="1" applyAlignment="1">
      <alignment horizontal="left"/>
    </xf>
    <xf numFmtId="177" fontId="0" fillId="0" borderId="0" xfId="0" applyNumberFormat="1" applyAlignment="1"/>
    <xf numFmtId="177" fontId="0" fillId="0" borderId="0" xfId="0" applyNumberFormat="1" applyAlignment="1">
      <alignment horizontal="left"/>
    </xf>
    <xf numFmtId="179" fontId="2" fillId="0" borderId="0" xfId="0" applyNumberFormat="1" applyFont="1" applyAlignment="1">
      <alignment horizontal="left"/>
    </xf>
    <xf numFmtId="179" fontId="2" fillId="0" borderId="1" xfId="0" applyNumberFormat="1" applyFont="1" applyBorder="1" applyAlignment="1">
      <alignment horizontal="center"/>
    </xf>
    <xf numFmtId="179" fontId="2" fillId="0" borderId="0" xfId="0" applyNumberFormat="1" applyFont="1" applyBorder="1" applyAlignment="1">
      <alignment horizontal="right"/>
    </xf>
    <xf numFmtId="179" fontId="2" fillId="0" borderId="0" xfId="0" applyNumberFormat="1" applyFont="1" applyBorder="1"/>
    <xf numFmtId="179" fontId="2" fillId="0" borderId="0" xfId="0" applyNumberFormat="1" applyFont="1" applyAlignment="1"/>
    <xf numFmtId="179" fontId="0" fillId="0" borderId="0" xfId="0" applyNumberFormat="1" applyFont="1"/>
    <xf numFmtId="179" fontId="2" fillId="0" borderId="0" xfId="0" applyNumberFormat="1" applyFont="1" applyBorder="1" applyAlignment="1">
      <alignment horizontal="left"/>
    </xf>
    <xf numFmtId="0" fontId="11" fillId="0" borderId="0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178" fontId="13" fillId="0" borderId="1" xfId="0" applyNumberFormat="1" applyFont="1" applyBorder="1" applyAlignment="1">
      <alignment horizontal="right"/>
    </xf>
    <xf numFmtId="178" fontId="13" fillId="0" borderId="2" xfId="0" applyNumberFormat="1" applyFont="1" applyBorder="1" applyAlignment="1">
      <alignment horizontal="right"/>
    </xf>
    <xf numFmtId="0" fontId="13" fillId="0" borderId="0" xfId="0" applyFont="1" applyBorder="1" applyAlignment="1"/>
    <xf numFmtId="0" fontId="14" fillId="0" borderId="0" xfId="0" applyFont="1"/>
    <xf numFmtId="179" fontId="13" fillId="0" borderId="1" xfId="0" applyNumberFormat="1" applyFont="1" applyBorder="1" applyAlignment="1">
      <alignment horizontal="right"/>
    </xf>
    <xf numFmtId="176" fontId="13" fillId="0" borderId="1" xfId="0" applyNumberFormat="1" applyFont="1" applyBorder="1" applyAlignment="1">
      <alignment horizontal="right"/>
    </xf>
    <xf numFmtId="176" fontId="13" fillId="0" borderId="2" xfId="0" applyNumberFormat="1" applyFont="1" applyBorder="1" applyAlignment="1">
      <alignment horizontal="right"/>
    </xf>
    <xf numFmtId="180" fontId="13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8" fontId="2" fillId="2" borderId="1" xfId="0" applyNumberFormat="1" applyFont="1" applyFill="1" applyBorder="1" applyAlignment="1">
      <alignment horizontal="right"/>
    </xf>
    <xf numFmtId="179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176" fontId="2" fillId="3" borderId="1" xfId="0" applyNumberFormat="1" applyFont="1" applyFill="1" applyBorder="1" applyAlignment="1">
      <alignment horizontal="right"/>
    </xf>
    <xf numFmtId="0" fontId="2" fillId="3" borderId="0" xfId="0" applyFont="1" applyFill="1"/>
    <xf numFmtId="0" fontId="2" fillId="3" borderId="1" xfId="0" applyFont="1" applyFill="1" applyBorder="1" applyAlignment="1">
      <alignment horizontal="center" wrapText="1"/>
    </xf>
    <xf numFmtId="177" fontId="2" fillId="3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179" fontId="17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79" fontId="2" fillId="2" borderId="1" xfId="0" applyNumberFormat="1" applyFont="1" applyFill="1" applyBorder="1" applyAlignment="1">
      <alignment horizontal="right"/>
    </xf>
    <xf numFmtId="179" fontId="13" fillId="2" borderId="1" xfId="0" applyNumberFormat="1" applyFont="1" applyFill="1" applyBorder="1" applyAlignment="1">
      <alignment horizontal="right"/>
    </xf>
    <xf numFmtId="177" fontId="2" fillId="2" borderId="1" xfId="0" applyNumberFormat="1" applyFont="1" applyFill="1" applyBorder="1" applyAlignment="1">
      <alignment horizontal="right"/>
    </xf>
    <xf numFmtId="176" fontId="2" fillId="2" borderId="1" xfId="0" applyNumberFormat="1" applyFont="1" applyFill="1" applyBorder="1" applyAlignment="1">
      <alignment horizontal="right"/>
    </xf>
    <xf numFmtId="0" fontId="0" fillId="2" borderId="0" xfId="0" applyFill="1"/>
    <xf numFmtId="177" fontId="2" fillId="2" borderId="0" xfId="0" applyNumberFormat="1" applyFont="1" applyFill="1"/>
    <xf numFmtId="0" fontId="2" fillId="2" borderId="0" xfId="0" applyFont="1" applyFill="1"/>
    <xf numFmtId="177" fontId="0" fillId="2" borderId="0" xfId="0" applyNumberFormat="1" applyFill="1"/>
    <xf numFmtId="180" fontId="0" fillId="2" borderId="0" xfId="0" applyNumberFormat="1" applyFill="1"/>
    <xf numFmtId="0" fontId="16" fillId="2" borderId="1" xfId="0" applyFont="1" applyFill="1" applyBorder="1" applyAlignment="1">
      <alignment horizontal="center"/>
    </xf>
    <xf numFmtId="0" fontId="2" fillId="2" borderId="1" xfId="0" applyFont="1" applyFill="1" applyBorder="1"/>
    <xf numFmtId="176" fontId="17" fillId="2" borderId="1" xfId="0" applyNumberFormat="1" applyFont="1" applyFill="1" applyBorder="1" applyAlignment="1">
      <alignment horizontal="right"/>
    </xf>
    <xf numFmtId="0" fontId="17" fillId="2" borderId="0" xfId="0" applyFont="1" applyFill="1"/>
    <xf numFmtId="0" fontId="2" fillId="2" borderId="5" xfId="0" applyFont="1" applyFill="1" applyBorder="1" applyAlignment="1">
      <alignment horizontal="center"/>
    </xf>
    <xf numFmtId="0" fontId="0" fillId="2" borderId="1" xfId="0" applyFill="1" applyBorder="1"/>
    <xf numFmtId="0" fontId="15" fillId="2" borderId="1" xfId="0" applyFont="1" applyFill="1" applyBorder="1" applyAlignment="1">
      <alignment horizontal="center"/>
    </xf>
    <xf numFmtId="177" fontId="2" fillId="3" borderId="1" xfId="0" applyNumberFormat="1" applyFont="1" applyFill="1" applyBorder="1"/>
    <xf numFmtId="0" fontId="2" fillId="0" borderId="5" xfId="0" applyFont="1" applyBorder="1" applyAlignment="1">
      <alignment horizontal="center"/>
    </xf>
    <xf numFmtId="180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57" fontId="7" fillId="0" borderId="0" xfId="0" applyNumberFormat="1" applyFont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1" fillId="0" borderId="0" xfId="0" applyFont="1" applyAlignment="1">
      <alignment horizontal="center"/>
    </xf>
    <xf numFmtId="0" fontId="0" fillId="0" borderId="4" xfId="0" applyFont="1" applyBorder="1" applyAlignment="1"/>
    <xf numFmtId="176" fontId="2" fillId="0" borderId="5" xfId="0" applyNumberFormat="1" applyFont="1" applyBorder="1" applyAlignment="1">
      <alignment horizontal="center"/>
    </xf>
    <xf numFmtId="176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2" fillId="0" borderId="0" xfId="0" applyFont="1" applyAlignment="1"/>
    <xf numFmtId="177" fontId="2" fillId="0" borderId="0" xfId="0" applyNumberFormat="1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7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/>
    <xf numFmtId="0" fontId="6" fillId="0" borderId="0" xfId="0" applyFont="1" applyAlignment="1">
      <alignment horizontal="center"/>
    </xf>
    <xf numFmtId="177" fontId="2" fillId="0" borderId="0" xfId="0" applyNumberFormat="1" applyFont="1" applyBorder="1" applyAlignment="1"/>
    <xf numFmtId="0" fontId="0" fillId="0" borderId="0" xfId="0" applyBorder="1" applyAlignment="1"/>
    <xf numFmtId="176" fontId="16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76" fontId="2" fillId="0" borderId="0" xfId="0" applyNumberFormat="1" applyFont="1" applyAlignment="1"/>
    <xf numFmtId="0" fontId="0" fillId="0" borderId="4" xfId="0" applyFont="1" applyBorder="1" applyAlignment="1">
      <alignment horizontal="left"/>
    </xf>
    <xf numFmtId="177" fontId="0" fillId="0" borderId="0" xfId="0" applyNumberFormat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2"/>
  <sheetViews>
    <sheetView workbookViewId="0">
      <selection activeCell="I24" sqref="I24"/>
    </sheetView>
  </sheetViews>
  <sheetFormatPr defaultColWidth="9" defaultRowHeight="14.25"/>
  <cols>
    <col min="1" max="1" width="10.5" bestFit="1" customWidth="1"/>
    <col min="7" max="7" width="18.25" bestFit="1" customWidth="1"/>
  </cols>
  <sheetData>
    <row r="4" spans="1:12" ht="31.5">
      <c r="A4" s="122" t="s">
        <v>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6" spans="1:12">
      <c r="A6" s="122" t="s">
        <v>457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15" spans="1:12">
      <c r="A15" s="58" t="s">
        <v>1</v>
      </c>
    </row>
    <row r="20" spans="1:19" ht="25.5">
      <c r="A20" s="123">
        <v>42705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9" ht="22.5">
      <c r="G21" s="59"/>
    </row>
    <row r="22" spans="1:19">
      <c r="S22" t="s">
        <v>2</v>
      </c>
    </row>
  </sheetData>
  <mergeCells count="3">
    <mergeCell ref="A4:L4"/>
    <mergeCell ref="A6:L6"/>
    <mergeCell ref="A20:L2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B4" sqref="B4:L23"/>
    </sheetView>
  </sheetViews>
  <sheetFormatPr defaultRowHeight="14.1" customHeight="1"/>
  <cols>
    <col min="1" max="1" width="3.875" style="24" customWidth="1"/>
    <col min="2" max="2" width="8.125" style="24" customWidth="1"/>
    <col min="3" max="3" width="3.75" style="24" customWidth="1"/>
    <col min="4" max="4" width="5.25" style="24" customWidth="1"/>
    <col min="5" max="5" width="8" style="20" customWidth="1"/>
    <col min="6" max="6" width="8.875" style="24" customWidth="1"/>
    <col min="7" max="7" width="8.5" style="20" customWidth="1"/>
    <col min="8" max="8" width="9.25" style="20" customWidth="1"/>
    <col min="9" max="9" width="10.5" style="20" customWidth="1"/>
    <col min="10" max="11" width="9.25" style="20" customWidth="1"/>
    <col min="12" max="12" width="8.75" style="20" customWidth="1"/>
    <col min="13" max="13" width="8.125" style="23" customWidth="1"/>
    <col min="14" max="14" width="9.625" style="23" customWidth="1"/>
    <col min="15" max="15" width="12.375" style="24" customWidth="1"/>
    <col min="16" max="16384" width="9" style="24"/>
  </cols>
  <sheetData>
    <row r="1" spans="1:16" ht="40.5" customHeight="1">
      <c r="A1" s="14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6" ht="21" customHeight="1">
      <c r="A2" s="127" t="s">
        <v>14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6" s="28" customFormat="1" ht="23.25" customHeight="1">
      <c r="A3" s="4" t="s">
        <v>3</v>
      </c>
      <c r="B3" s="4" t="s">
        <v>22</v>
      </c>
      <c r="C3" s="4" t="s">
        <v>4</v>
      </c>
      <c r="D3" s="4" t="s">
        <v>27</v>
      </c>
      <c r="E3" s="5" t="s">
        <v>83</v>
      </c>
      <c r="F3" s="4" t="s">
        <v>5</v>
      </c>
      <c r="G3" s="5" t="s">
        <v>430</v>
      </c>
      <c r="H3" s="5" t="s">
        <v>328</v>
      </c>
      <c r="I3" s="5" t="s">
        <v>329</v>
      </c>
      <c r="J3" s="5" t="s">
        <v>330</v>
      </c>
      <c r="K3" s="5" t="s">
        <v>331</v>
      </c>
      <c r="L3" s="5" t="s">
        <v>332</v>
      </c>
      <c r="M3" s="6" t="s">
        <v>6</v>
      </c>
      <c r="N3" s="6" t="s">
        <v>7</v>
      </c>
      <c r="O3" s="4" t="s">
        <v>24</v>
      </c>
    </row>
    <row r="4" spans="1:16" ht="15.95" customHeight="1">
      <c r="A4" s="7">
        <v>1</v>
      </c>
      <c r="B4" s="78" t="s">
        <v>179</v>
      </c>
      <c r="C4" s="57">
        <v>37</v>
      </c>
      <c r="D4" s="9"/>
      <c r="E4" s="10"/>
      <c r="F4" s="10"/>
      <c r="G4" s="10">
        <v>1332</v>
      </c>
      <c r="H4" s="10">
        <f t="shared" ref="H4:H9" si="0">G4*0.76</f>
        <v>1012.32</v>
      </c>
      <c r="I4" s="10">
        <v>0</v>
      </c>
      <c r="J4" s="10"/>
      <c r="K4" s="10"/>
      <c r="L4" s="10"/>
      <c r="M4" s="11"/>
      <c r="N4" s="11"/>
      <c r="O4" s="9"/>
      <c r="P4" s="20"/>
    </row>
    <row r="5" spans="1:16" ht="15.95" customHeight="1">
      <c r="A5" s="7">
        <v>2</v>
      </c>
      <c r="B5" s="78" t="s">
        <v>180</v>
      </c>
      <c r="C5" s="57">
        <v>39</v>
      </c>
      <c r="D5" s="9"/>
      <c r="E5" s="10"/>
      <c r="F5" s="10"/>
      <c r="G5" s="10">
        <v>1404</v>
      </c>
      <c r="H5" s="10">
        <f t="shared" si="0"/>
        <v>1067.04</v>
      </c>
      <c r="I5" s="10">
        <v>0</v>
      </c>
      <c r="J5" s="10"/>
      <c r="K5" s="10"/>
      <c r="L5" s="10"/>
      <c r="M5" s="11"/>
      <c r="N5" s="11"/>
      <c r="O5" s="9"/>
      <c r="P5" s="20"/>
    </row>
    <row r="6" spans="1:16" ht="15.95" customHeight="1">
      <c r="A6" s="7">
        <v>3</v>
      </c>
      <c r="B6" s="78" t="s">
        <v>181</v>
      </c>
      <c r="C6" s="57">
        <v>36</v>
      </c>
      <c r="D6" s="9"/>
      <c r="E6" s="10"/>
      <c r="F6" s="10"/>
      <c r="G6" s="10">
        <v>1296</v>
      </c>
      <c r="H6" s="10">
        <f t="shared" si="0"/>
        <v>984.96</v>
      </c>
      <c r="I6" s="10">
        <v>0</v>
      </c>
      <c r="J6" s="10"/>
      <c r="K6" s="10"/>
      <c r="L6" s="10"/>
      <c r="M6" s="11"/>
      <c r="N6" s="11"/>
      <c r="O6" s="9"/>
      <c r="P6" s="20"/>
    </row>
    <row r="7" spans="1:16" ht="15.95" customHeight="1">
      <c r="A7" s="7">
        <v>4</v>
      </c>
      <c r="B7" s="78" t="s">
        <v>182</v>
      </c>
      <c r="C7" s="57">
        <v>29</v>
      </c>
      <c r="D7" s="9"/>
      <c r="E7" s="10"/>
      <c r="F7" s="10"/>
      <c r="G7" s="10">
        <v>4579.1000000000004</v>
      </c>
      <c r="H7" s="10">
        <f t="shared" si="0"/>
        <v>3480.1160000000004</v>
      </c>
      <c r="I7" s="10">
        <v>725</v>
      </c>
      <c r="J7" s="10"/>
      <c r="K7" s="10"/>
      <c r="L7" s="10"/>
      <c r="M7" s="11"/>
      <c r="N7" s="11"/>
      <c r="O7" s="9"/>
      <c r="P7" s="20">
        <v>43.5</v>
      </c>
    </row>
    <row r="8" spans="1:16" ht="15.95" customHeight="1">
      <c r="A8" s="7">
        <v>5</v>
      </c>
      <c r="B8" s="78" t="s">
        <v>294</v>
      </c>
      <c r="C8" s="57">
        <v>31</v>
      </c>
      <c r="D8" s="9"/>
      <c r="E8" s="10"/>
      <c r="F8" s="10"/>
      <c r="G8" s="10">
        <v>4894.8999999999996</v>
      </c>
      <c r="H8" s="10">
        <f t="shared" si="0"/>
        <v>3720.1239999999998</v>
      </c>
      <c r="I8" s="10">
        <v>775</v>
      </c>
      <c r="J8" s="10"/>
      <c r="K8" s="10"/>
      <c r="L8" s="10"/>
      <c r="M8" s="11"/>
      <c r="N8" s="11"/>
      <c r="O8" s="9"/>
      <c r="P8" s="20">
        <v>31</v>
      </c>
    </row>
    <row r="9" spans="1:16" ht="15.95" customHeight="1">
      <c r="A9" s="7">
        <v>6</v>
      </c>
      <c r="B9" s="78" t="s">
        <v>295</v>
      </c>
      <c r="C9" s="57">
        <v>27</v>
      </c>
      <c r="D9" s="9"/>
      <c r="E9" s="10"/>
      <c r="F9" s="10"/>
      <c r="G9" s="10">
        <v>4263.3</v>
      </c>
      <c r="H9" s="10">
        <f t="shared" si="0"/>
        <v>3240.1080000000002</v>
      </c>
      <c r="I9" s="10">
        <v>675</v>
      </c>
      <c r="J9" s="10"/>
      <c r="K9" s="10"/>
      <c r="L9" s="10"/>
      <c r="M9" s="11"/>
      <c r="N9" s="11"/>
      <c r="O9" s="9"/>
      <c r="P9" s="20">
        <v>40.5</v>
      </c>
    </row>
    <row r="10" spans="1:16" ht="15.95" customHeight="1">
      <c r="A10" s="7">
        <v>7</v>
      </c>
      <c r="B10" s="78" t="s">
        <v>296</v>
      </c>
      <c r="C10" s="57">
        <v>28</v>
      </c>
      <c r="D10" s="9"/>
      <c r="E10" s="10"/>
      <c r="F10" s="10"/>
      <c r="G10" s="10">
        <f>H10/0.76</f>
        <v>8069.2</v>
      </c>
      <c r="H10" s="10">
        <v>6132.5919999999996</v>
      </c>
      <c r="I10" s="10">
        <v>728</v>
      </c>
      <c r="J10" s="10"/>
      <c r="K10" s="10"/>
      <c r="L10" s="10"/>
      <c r="M10" s="11"/>
      <c r="N10" s="11"/>
      <c r="O10" s="9"/>
      <c r="P10" s="20"/>
    </row>
    <row r="11" spans="1:16" ht="15.95" customHeight="1">
      <c r="A11" s="7">
        <v>8</v>
      </c>
      <c r="B11" s="78" t="s">
        <v>297</v>
      </c>
      <c r="C11" s="57">
        <v>29</v>
      </c>
      <c r="D11" s="9"/>
      <c r="E11" s="10"/>
      <c r="F11" s="10"/>
      <c r="G11" s="10">
        <f>H11/0.76</f>
        <v>8293.5</v>
      </c>
      <c r="H11" s="10">
        <v>6303.06</v>
      </c>
      <c r="I11" s="10">
        <v>754</v>
      </c>
      <c r="J11" s="10"/>
      <c r="K11" s="10"/>
      <c r="L11" s="10"/>
      <c r="M11" s="11"/>
      <c r="N11" s="11"/>
      <c r="O11" s="9"/>
      <c r="P11" s="20"/>
    </row>
    <row r="12" spans="1:16" ht="15.95" customHeight="1">
      <c r="A12" s="7">
        <v>9</v>
      </c>
      <c r="B12" s="88" t="s">
        <v>320</v>
      </c>
      <c r="C12" s="57">
        <v>30</v>
      </c>
      <c r="D12" s="9"/>
      <c r="E12" s="10"/>
      <c r="F12" s="10"/>
      <c r="G12" s="10">
        <f>H12/0.76</f>
        <v>8620.7999999999993</v>
      </c>
      <c r="H12" s="10">
        <v>6551.808</v>
      </c>
      <c r="I12" s="10">
        <v>780</v>
      </c>
      <c r="J12" s="10"/>
      <c r="K12" s="10"/>
      <c r="L12" s="10"/>
      <c r="M12" s="11"/>
      <c r="N12" s="11"/>
      <c r="O12" s="9"/>
      <c r="P12" s="20"/>
    </row>
    <row r="13" spans="1:16" ht="15.95" customHeight="1">
      <c r="A13" s="7">
        <v>10</v>
      </c>
      <c r="B13" s="7" t="s">
        <v>403</v>
      </c>
      <c r="C13" s="57">
        <v>28</v>
      </c>
      <c r="D13" s="9"/>
      <c r="E13" s="10"/>
      <c r="F13" s="10"/>
      <c r="G13" s="10">
        <v>12054</v>
      </c>
      <c r="H13" s="10">
        <f>G13*0.76</f>
        <v>9161.0400000000009</v>
      </c>
      <c r="I13" s="10">
        <v>179.76</v>
      </c>
      <c r="J13" s="10"/>
      <c r="K13" s="10"/>
      <c r="L13" s="10"/>
      <c r="M13" s="11"/>
      <c r="N13" s="11"/>
      <c r="O13" s="9"/>
      <c r="P13" s="20"/>
    </row>
    <row r="14" spans="1:16" ht="15.95" customHeight="1">
      <c r="A14" s="7">
        <v>11</v>
      </c>
      <c r="B14" s="7" t="s">
        <v>404</v>
      </c>
      <c r="C14" s="57">
        <v>28</v>
      </c>
      <c r="D14" s="9"/>
      <c r="E14" s="10"/>
      <c r="F14" s="10"/>
      <c r="G14" s="10">
        <v>12054</v>
      </c>
      <c r="H14" s="10">
        <f>G14*0.76</f>
        <v>9161.0400000000009</v>
      </c>
      <c r="I14" s="10">
        <v>179.76</v>
      </c>
      <c r="J14" s="10"/>
      <c r="K14" s="10"/>
      <c r="L14" s="10"/>
      <c r="M14" s="11"/>
      <c r="N14" s="11"/>
      <c r="O14" s="9"/>
      <c r="P14" s="20"/>
    </row>
    <row r="15" spans="1:16" s="109" customFormat="1" ht="15.95" customHeight="1">
      <c r="A15" s="100">
        <v>12</v>
      </c>
      <c r="B15" s="100" t="s">
        <v>405</v>
      </c>
      <c r="C15" s="117">
        <v>28</v>
      </c>
      <c r="D15" s="102"/>
      <c r="E15" s="103"/>
      <c r="F15" s="103"/>
      <c r="G15" s="103">
        <v>12054</v>
      </c>
      <c r="H15" s="103">
        <v>9161</v>
      </c>
      <c r="I15" s="103">
        <v>179.76</v>
      </c>
      <c r="J15" s="103"/>
      <c r="K15" s="103"/>
      <c r="L15" s="103"/>
      <c r="M15" s="106"/>
      <c r="N15" s="106"/>
      <c r="O15" s="102"/>
      <c r="P15" s="108"/>
    </row>
    <row r="16" spans="1:16" ht="15.95" customHeight="1">
      <c r="A16" s="7">
        <v>13</v>
      </c>
      <c r="B16" s="78" t="s">
        <v>184</v>
      </c>
      <c r="C16" s="57">
        <v>41</v>
      </c>
      <c r="D16" s="9"/>
      <c r="E16" s="10"/>
      <c r="F16" s="10"/>
      <c r="G16" s="10">
        <v>1476</v>
      </c>
      <c r="H16" s="10">
        <f>G16*0.76</f>
        <v>1121.76</v>
      </c>
      <c r="I16" s="10">
        <v>0</v>
      </c>
      <c r="J16" s="10"/>
      <c r="K16" s="10"/>
      <c r="L16" s="10"/>
      <c r="M16" s="11"/>
      <c r="N16" s="11"/>
      <c r="O16" s="9"/>
      <c r="P16" s="20"/>
    </row>
    <row r="17" spans="1:16" ht="15.95" customHeight="1">
      <c r="A17" s="7">
        <v>14</v>
      </c>
      <c r="B17" s="78" t="s">
        <v>185</v>
      </c>
      <c r="C17" s="57">
        <v>46</v>
      </c>
      <c r="D17" s="9"/>
      <c r="E17" s="10"/>
      <c r="F17" s="10"/>
      <c r="G17" s="10">
        <v>6499.8</v>
      </c>
      <c r="H17" s="10">
        <f>G17*0.76</f>
        <v>4939.848</v>
      </c>
      <c r="I17" s="10">
        <v>1150</v>
      </c>
      <c r="J17" s="10"/>
      <c r="K17" s="10"/>
      <c r="L17" s="10"/>
      <c r="M17" s="11"/>
      <c r="N17" s="11"/>
      <c r="O17" s="9"/>
      <c r="P17" s="20"/>
    </row>
    <row r="18" spans="1:16" ht="15.95" customHeight="1">
      <c r="A18" s="7">
        <v>15</v>
      </c>
      <c r="B18" s="78" t="s">
        <v>186</v>
      </c>
      <c r="C18" s="57">
        <v>46</v>
      </c>
      <c r="D18" s="9"/>
      <c r="E18" s="10"/>
      <c r="F18" s="10"/>
      <c r="G18" s="10">
        <f>H18/0.76</f>
        <v>15342.06052631579</v>
      </c>
      <c r="H18" s="10">
        <v>11659.966</v>
      </c>
      <c r="I18" s="10">
        <v>1196</v>
      </c>
      <c r="J18" s="10"/>
      <c r="K18" s="10"/>
      <c r="L18" s="10"/>
      <c r="M18" s="11"/>
      <c r="N18" s="11"/>
      <c r="O18" s="9"/>
      <c r="P18" s="20"/>
    </row>
    <row r="19" spans="1:16" s="109" customFormat="1" ht="15.95" customHeight="1">
      <c r="A19" s="100">
        <v>16</v>
      </c>
      <c r="B19" s="100" t="s">
        <v>406</v>
      </c>
      <c r="C19" s="117">
        <v>50</v>
      </c>
      <c r="D19" s="102"/>
      <c r="E19" s="103"/>
      <c r="F19" s="103"/>
      <c r="G19" s="103">
        <v>21475</v>
      </c>
      <c r="H19" s="103">
        <f>G19*0.76</f>
        <v>16321</v>
      </c>
      <c r="I19" s="103">
        <v>321</v>
      </c>
      <c r="J19" s="103"/>
      <c r="K19" s="103"/>
      <c r="L19" s="103"/>
      <c r="M19" s="106"/>
      <c r="N19" s="106"/>
      <c r="O19" s="102"/>
      <c r="P19" s="108"/>
    </row>
    <row r="20" spans="1:16" ht="15.95" customHeight="1">
      <c r="A20" s="7">
        <v>17</v>
      </c>
      <c r="B20" s="78" t="s">
        <v>183</v>
      </c>
      <c r="C20" s="57">
        <v>47</v>
      </c>
      <c r="D20" s="9"/>
      <c r="E20" s="10"/>
      <c r="F20" s="10"/>
      <c r="G20" s="10">
        <v>8084</v>
      </c>
      <c r="H20" s="10">
        <f>G20*0.76</f>
        <v>6143.84</v>
      </c>
      <c r="I20" s="10">
        <v>1175</v>
      </c>
      <c r="J20" s="90"/>
      <c r="K20" s="10"/>
      <c r="L20" s="10"/>
      <c r="M20" s="11"/>
      <c r="N20" s="11"/>
      <c r="O20" s="9"/>
      <c r="P20" s="20"/>
    </row>
    <row r="21" spans="1:16" ht="15.95" customHeight="1">
      <c r="A21" s="7">
        <v>18</v>
      </c>
      <c r="B21" s="88" t="s">
        <v>321</v>
      </c>
      <c r="C21" s="57">
        <v>46</v>
      </c>
      <c r="D21" s="9"/>
      <c r="E21" s="10"/>
      <c r="F21" s="10"/>
      <c r="G21" s="10">
        <f>H21/0.76</f>
        <v>9946</v>
      </c>
      <c r="H21" s="10">
        <v>7558.96</v>
      </c>
      <c r="I21" s="10">
        <v>1196</v>
      </c>
      <c r="J21" s="10"/>
      <c r="K21" s="10"/>
      <c r="L21" s="10"/>
      <c r="M21" s="11"/>
      <c r="N21" s="11"/>
      <c r="O21" s="9"/>
      <c r="P21" s="20"/>
    </row>
    <row r="22" spans="1:16" ht="15.95" customHeight="1">
      <c r="A22" s="7">
        <v>19</v>
      </c>
      <c r="B22" s="7" t="s">
        <v>407</v>
      </c>
      <c r="C22" s="57">
        <v>49</v>
      </c>
      <c r="D22" s="9"/>
      <c r="E22" s="10"/>
      <c r="F22" s="10"/>
      <c r="G22" s="10">
        <v>21045.5</v>
      </c>
      <c r="H22" s="10">
        <f>G22*0.76</f>
        <v>15994.58</v>
      </c>
      <c r="I22" s="10">
        <v>314.58</v>
      </c>
      <c r="J22" s="10"/>
      <c r="K22" s="10"/>
      <c r="L22" s="10"/>
      <c r="M22" s="11"/>
      <c r="N22" s="11"/>
      <c r="O22" s="9"/>
      <c r="P22" s="20"/>
    </row>
    <row r="23" spans="1:16" s="109" customFormat="1" ht="15.95" customHeight="1">
      <c r="A23" s="100">
        <v>20</v>
      </c>
      <c r="B23" s="100" t="s">
        <v>408</v>
      </c>
      <c r="C23" s="117">
        <v>48</v>
      </c>
      <c r="D23" s="102"/>
      <c r="E23" s="103"/>
      <c r="F23" s="103"/>
      <c r="G23" s="103">
        <v>22824</v>
      </c>
      <c r="H23" s="103">
        <f>G23*0.76</f>
        <v>17346.240000000002</v>
      </c>
      <c r="I23" s="103">
        <v>314.58</v>
      </c>
      <c r="J23" s="103"/>
      <c r="K23" s="103"/>
      <c r="L23" s="103"/>
      <c r="M23" s="106"/>
      <c r="N23" s="106"/>
      <c r="O23" s="102"/>
      <c r="P23" s="108"/>
    </row>
    <row r="24" spans="1:16" s="23" customFormat="1" ht="15.95" customHeight="1">
      <c r="A24" s="128" t="s">
        <v>34</v>
      </c>
      <c r="B24" s="129"/>
      <c r="C24" s="8"/>
      <c r="D24" s="2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6" ht="14.1" customHeight="1">
      <c r="A25" s="136" t="s">
        <v>84</v>
      </c>
      <c r="B25" s="136"/>
      <c r="C25" s="136"/>
      <c r="D25" s="136"/>
      <c r="E25" s="136"/>
      <c r="F25" s="136"/>
      <c r="G25" s="136"/>
      <c r="H25" s="136"/>
      <c r="I25" s="136"/>
      <c r="N25" s="33"/>
    </row>
    <row r="26" spans="1:16" ht="14.1" customHeight="1">
      <c r="A26" s="138" t="s">
        <v>446</v>
      </c>
      <c r="B26" s="138"/>
      <c r="C26" s="138"/>
      <c r="D26" s="138"/>
      <c r="E26" s="138"/>
      <c r="F26" s="138"/>
      <c r="G26" s="138"/>
      <c r="H26" s="138"/>
      <c r="I26" s="138"/>
      <c r="J26" s="134" t="s">
        <v>64</v>
      </c>
      <c r="K26" s="134"/>
      <c r="L26" s="124"/>
      <c r="M26" s="124"/>
      <c r="N26" s="124"/>
      <c r="O26" s="124"/>
    </row>
    <row r="27" spans="1:16" ht="14.1" customHeight="1">
      <c r="A27" s="24" t="s">
        <v>62</v>
      </c>
      <c r="K27" s="20" t="s">
        <v>63</v>
      </c>
    </row>
  </sheetData>
  <mergeCells count="6">
    <mergeCell ref="A26:I26"/>
    <mergeCell ref="J26:O26"/>
    <mergeCell ref="A1:O1"/>
    <mergeCell ref="A2:O2"/>
    <mergeCell ref="A24:B24"/>
    <mergeCell ref="A25:I25"/>
  </mergeCells>
  <phoneticPr fontId="2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10" workbookViewId="0">
      <selection activeCell="B4" sqref="B4:K31"/>
    </sheetView>
  </sheetViews>
  <sheetFormatPr defaultRowHeight="14.1" customHeight="1"/>
  <cols>
    <col min="1" max="1" width="4" style="24" customWidth="1"/>
    <col min="2" max="2" width="6.875" style="24" customWidth="1"/>
    <col min="3" max="3" width="4.125" style="24" customWidth="1"/>
    <col min="4" max="4" width="5.25" style="24" customWidth="1"/>
    <col min="5" max="5" width="7.75" style="20" customWidth="1"/>
    <col min="6" max="6" width="8.75" style="24" customWidth="1"/>
    <col min="7" max="7" width="7.625" style="20" customWidth="1"/>
    <col min="8" max="9" width="8.375" style="20" customWidth="1"/>
    <col min="10" max="10" width="7.75" style="20" customWidth="1"/>
    <col min="11" max="11" width="8.125" style="20" customWidth="1"/>
    <col min="12" max="12" width="8.25" style="20" customWidth="1"/>
    <col min="13" max="13" width="7.875" style="23" customWidth="1"/>
    <col min="14" max="14" width="10.375" style="23" customWidth="1"/>
    <col min="15" max="15" width="12.25" style="24" customWidth="1"/>
    <col min="16" max="16384" width="9" style="24"/>
  </cols>
  <sheetData>
    <row r="1" spans="1:15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1" customHeight="1">
      <c r="A2" s="127" t="s">
        <v>16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5.5" customHeight="1">
      <c r="A3" s="4" t="s">
        <v>3</v>
      </c>
      <c r="B3" s="4" t="s">
        <v>22</v>
      </c>
      <c r="C3" s="4" t="s">
        <v>4</v>
      </c>
      <c r="D3" s="4" t="s">
        <v>27</v>
      </c>
      <c r="E3" s="5" t="s">
        <v>83</v>
      </c>
      <c r="F3" s="4" t="s">
        <v>5</v>
      </c>
      <c r="G3" s="5" t="s">
        <v>327</v>
      </c>
      <c r="H3" s="5" t="s">
        <v>328</v>
      </c>
      <c r="I3" s="5" t="s">
        <v>329</v>
      </c>
      <c r="J3" s="5" t="s">
        <v>330</v>
      </c>
      <c r="K3" s="5" t="s">
        <v>331</v>
      </c>
      <c r="L3" s="5" t="s">
        <v>332</v>
      </c>
      <c r="M3" s="6" t="s">
        <v>6</v>
      </c>
      <c r="N3" s="6" t="s">
        <v>7</v>
      </c>
      <c r="O3" s="4" t="s">
        <v>24</v>
      </c>
    </row>
    <row r="4" spans="1:15" ht="15.95" customHeight="1">
      <c r="A4" s="7">
        <v>1</v>
      </c>
      <c r="B4" s="78" t="s">
        <v>175</v>
      </c>
      <c r="C4" s="57">
        <v>23</v>
      </c>
      <c r="D4" s="96"/>
      <c r="E4" s="97"/>
      <c r="F4" s="96"/>
      <c r="G4" s="97">
        <v>828</v>
      </c>
      <c r="H4" s="97">
        <f>G4*0.76</f>
        <v>629.28</v>
      </c>
      <c r="I4" s="90">
        <v>0</v>
      </c>
      <c r="J4" s="90"/>
      <c r="K4" s="10"/>
      <c r="L4" s="10"/>
      <c r="M4" s="11"/>
      <c r="N4" s="11"/>
      <c r="O4" s="9"/>
    </row>
    <row r="5" spans="1:15" ht="15.95" customHeight="1">
      <c r="A5" s="7">
        <v>2</v>
      </c>
      <c r="B5" s="78" t="s">
        <v>176</v>
      </c>
      <c r="C5" s="57">
        <v>22</v>
      </c>
      <c r="D5" s="93"/>
      <c r="E5" s="90"/>
      <c r="F5" s="90"/>
      <c r="G5" s="90">
        <v>3240.6</v>
      </c>
      <c r="H5" s="119">
        <f>G5*0.76</f>
        <v>2462.8559999999998</v>
      </c>
      <c r="I5" s="90">
        <v>550</v>
      </c>
      <c r="J5" s="90"/>
      <c r="K5" s="10"/>
      <c r="L5" s="10"/>
      <c r="M5" s="11"/>
      <c r="N5" s="11"/>
      <c r="O5" s="9"/>
    </row>
    <row r="6" spans="1:15" ht="15.95" customHeight="1">
      <c r="A6" s="7">
        <v>3</v>
      </c>
      <c r="B6" s="78" t="s">
        <v>292</v>
      </c>
      <c r="C6" s="57">
        <v>25</v>
      </c>
      <c r="D6" s="93"/>
      <c r="E6" s="90"/>
      <c r="F6" s="90"/>
      <c r="G6" s="90">
        <f>H6/0.76</f>
        <v>5868</v>
      </c>
      <c r="H6" s="90">
        <v>4459.68</v>
      </c>
      <c r="I6" s="90">
        <v>280</v>
      </c>
      <c r="J6" s="90"/>
      <c r="K6" s="10"/>
      <c r="L6" s="10"/>
      <c r="M6" s="11"/>
      <c r="N6" s="11"/>
      <c r="O6" s="9"/>
    </row>
    <row r="7" spans="1:15" ht="15.95" customHeight="1">
      <c r="A7" s="7">
        <v>4</v>
      </c>
      <c r="B7" s="7" t="s">
        <v>400</v>
      </c>
      <c r="C7" s="57">
        <v>34</v>
      </c>
      <c r="D7" s="93"/>
      <c r="E7" s="90"/>
      <c r="F7" s="90"/>
      <c r="G7" s="90">
        <v>14320.8</v>
      </c>
      <c r="H7" s="90">
        <f t="shared" ref="H7:H19" si="0">G7*0.76</f>
        <v>10883.807999999999</v>
      </c>
      <c r="I7" s="90">
        <v>218.28</v>
      </c>
      <c r="J7" s="90"/>
      <c r="K7" s="10"/>
      <c r="L7" s="10"/>
      <c r="M7" s="11"/>
      <c r="N7" s="11"/>
      <c r="O7" s="9"/>
    </row>
    <row r="8" spans="1:15" ht="15.95" customHeight="1">
      <c r="A8" s="7">
        <v>5</v>
      </c>
      <c r="B8" s="78" t="s">
        <v>169</v>
      </c>
      <c r="C8" s="57">
        <v>30</v>
      </c>
      <c r="D8" s="93"/>
      <c r="E8" s="90"/>
      <c r="F8" s="90"/>
      <c r="G8" s="90">
        <v>3510</v>
      </c>
      <c r="H8" s="90">
        <f t="shared" si="0"/>
        <v>2667.6</v>
      </c>
      <c r="I8" s="90">
        <v>0</v>
      </c>
      <c r="J8" s="90"/>
      <c r="K8" s="10"/>
      <c r="L8" s="10"/>
      <c r="M8" s="11"/>
      <c r="N8" s="11"/>
      <c r="O8" s="9"/>
    </row>
    <row r="9" spans="1:15" ht="15.95" customHeight="1">
      <c r="A9" s="7">
        <v>6</v>
      </c>
      <c r="B9" s="78" t="s">
        <v>170</v>
      </c>
      <c r="C9" s="57">
        <v>33</v>
      </c>
      <c r="D9" s="93"/>
      <c r="E9" s="90"/>
      <c r="F9" s="90"/>
      <c r="G9" s="90">
        <v>3861</v>
      </c>
      <c r="H9" s="90">
        <f t="shared" si="0"/>
        <v>2934.36</v>
      </c>
      <c r="I9" s="90">
        <v>0</v>
      </c>
      <c r="J9" s="90"/>
      <c r="K9" s="10"/>
      <c r="L9" s="10"/>
      <c r="M9" s="11"/>
      <c r="N9" s="11"/>
      <c r="O9" s="9"/>
    </row>
    <row r="10" spans="1:15" ht="15.95" customHeight="1">
      <c r="A10" s="7">
        <v>7</v>
      </c>
      <c r="B10" s="78" t="s">
        <v>171</v>
      </c>
      <c r="C10" s="57">
        <v>31</v>
      </c>
      <c r="D10" s="93"/>
      <c r="E10" s="90"/>
      <c r="F10" s="90"/>
      <c r="G10" s="90">
        <v>4727.5</v>
      </c>
      <c r="H10" s="90">
        <f t="shared" si="0"/>
        <v>3592.9</v>
      </c>
      <c r="I10" s="90">
        <v>775</v>
      </c>
      <c r="J10" s="90"/>
      <c r="K10" s="10"/>
      <c r="L10" s="10"/>
      <c r="M10" s="11"/>
      <c r="N10" s="11"/>
      <c r="O10" s="9"/>
    </row>
    <row r="11" spans="1:15" ht="15.95" customHeight="1">
      <c r="A11" s="7">
        <v>8</v>
      </c>
      <c r="B11" s="78" t="s">
        <v>286</v>
      </c>
      <c r="C11" s="57">
        <v>30</v>
      </c>
      <c r="D11" s="93"/>
      <c r="E11" s="90"/>
      <c r="F11" s="90"/>
      <c r="G11" s="90">
        <v>4575</v>
      </c>
      <c r="H11" s="90">
        <f t="shared" si="0"/>
        <v>3477</v>
      </c>
      <c r="I11" s="90">
        <v>750</v>
      </c>
      <c r="J11" s="90"/>
      <c r="K11" s="10"/>
      <c r="L11" s="10"/>
      <c r="M11" s="11"/>
      <c r="N11" s="11"/>
      <c r="O11" s="9"/>
    </row>
    <row r="12" spans="1:15" ht="15.95" customHeight="1">
      <c r="A12" s="7">
        <v>9</v>
      </c>
      <c r="B12" s="78" t="s">
        <v>287</v>
      </c>
      <c r="C12" s="57">
        <v>30</v>
      </c>
      <c r="D12" s="93"/>
      <c r="E12" s="90"/>
      <c r="F12" s="90"/>
      <c r="G12" s="90">
        <v>7574.2</v>
      </c>
      <c r="H12" s="90">
        <f t="shared" si="0"/>
        <v>5756.3919999999998</v>
      </c>
      <c r="I12" s="90">
        <v>336</v>
      </c>
      <c r="J12" s="90"/>
      <c r="K12" s="10"/>
      <c r="L12" s="10"/>
      <c r="M12" s="11"/>
      <c r="N12" s="11"/>
      <c r="O12" s="9"/>
    </row>
    <row r="13" spans="1:15" ht="15.95" customHeight="1">
      <c r="A13" s="7">
        <v>10</v>
      </c>
      <c r="B13" s="78" t="s">
        <v>288</v>
      </c>
      <c r="C13" s="57">
        <v>31</v>
      </c>
      <c r="D13" s="93"/>
      <c r="E13" s="90"/>
      <c r="F13" s="90"/>
      <c r="G13" s="90">
        <v>7772.2</v>
      </c>
      <c r="H13" s="90">
        <f t="shared" si="0"/>
        <v>5906.8720000000003</v>
      </c>
      <c r="I13" s="90">
        <v>347.2</v>
      </c>
      <c r="J13" s="90"/>
      <c r="K13" s="10"/>
      <c r="L13" s="10"/>
      <c r="M13" s="11"/>
      <c r="N13" s="11"/>
      <c r="O13" s="9"/>
    </row>
    <row r="14" spans="1:15" ht="15.95" customHeight="1">
      <c r="A14" s="7">
        <v>11</v>
      </c>
      <c r="B14" s="7" t="s">
        <v>396</v>
      </c>
      <c r="C14" s="57">
        <v>33</v>
      </c>
      <c r="D14" s="93"/>
      <c r="E14" s="90"/>
      <c r="F14" s="90"/>
      <c r="G14" s="90">
        <v>13899.6</v>
      </c>
      <c r="H14" s="90">
        <f t="shared" si="0"/>
        <v>10563.696</v>
      </c>
      <c r="I14" s="90">
        <v>211.86</v>
      </c>
      <c r="J14" s="90"/>
      <c r="K14" s="10"/>
      <c r="L14" s="10"/>
      <c r="M14" s="11"/>
      <c r="N14" s="11"/>
      <c r="O14" s="9"/>
    </row>
    <row r="15" spans="1:15" s="109" customFormat="1" ht="15.95" customHeight="1">
      <c r="A15" s="100">
        <v>12</v>
      </c>
      <c r="B15" s="100" t="s">
        <v>397</v>
      </c>
      <c r="C15" s="117">
        <v>31</v>
      </c>
      <c r="D15" s="102"/>
      <c r="E15" s="103"/>
      <c r="F15" s="103"/>
      <c r="G15" s="103">
        <v>13057.2</v>
      </c>
      <c r="H15" s="103">
        <f t="shared" si="0"/>
        <v>9923.4720000000016</v>
      </c>
      <c r="I15" s="103">
        <v>199.02</v>
      </c>
      <c r="J15" s="103"/>
      <c r="K15" s="103"/>
      <c r="L15" s="103"/>
      <c r="M15" s="106"/>
      <c r="N15" s="106"/>
      <c r="O15" s="102"/>
    </row>
    <row r="16" spans="1:15" ht="15.95" customHeight="1">
      <c r="A16" s="7">
        <v>13</v>
      </c>
      <c r="B16" s="78" t="s">
        <v>172</v>
      </c>
      <c r="C16" s="57">
        <v>42</v>
      </c>
      <c r="D16" s="93"/>
      <c r="E16" s="90"/>
      <c r="F16" s="90"/>
      <c r="G16" s="90">
        <v>3276</v>
      </c>
      <c r="H16" s="90">
        <f t="shared" si="0"/>
        <v>2489.7600000000002</v>
      </c>
      <c r="I16" s="90">
        <v>0</v>
      </c>
      <c r="J16" s="90"/>
      <c r="K16" s="10"/>
      <c r="L16" s="10"/>
      <c r="M16" s="11"/>
      <c r="N16" s="11"/>
      <c r="O16" s="9"/>
    </row>
    <row r="17" spans="1:16" ht="15.95" customHeight="1">
      <c r="A17" s="7">
        <v>14</v>
      </c>
      <c r="B17" s="78" t="s">
        <v>173</v>
      </c>
      <c r="C17" s="57">
        <v>40</v>
      </c>
      <c r="D17" s="93"/>
      <c r="E17" s="90"/>
      <c r="F17" s="90"/>
      <c r="G17" s="90">
        <v>3120</v>
      </c>
      <c r="H17" s="90">
        <f t="shared" si="0"/>
        <v>2371.1999999999998</v>
      </c>
      <c r="I17" s="90">
        <v>0</v>
      </c>
      <c r="J17" s="90"/>
      <c r="K17" s="10"/>
      <c r="L17" s="10"/>
      <c r="M17" s="11"/>
      <c r="N17" s="11"/>
      <c r="O17" s="9"/>
    </row>
    <row r="18" spans="1:16" ht="15.95" customHeight="1">
      <c r="A18" s="7">
        <v>15</v>
      </c>
      <c r="B18" s="78" t="s">
        <v>174</v>
      </c>
      <c r="C18" s="57">
        <v>38</v>
      </c>
      <c r="D18" s="93"/>
      <c r="E18" s="90"/>
      <c r="F18" s="90"/>
      <c r="G18" s="90">
        <v>4153.3999999999996</v>
      </c>
      <c r="H18" s="90">
        <f t="shared" si="0"/>
        <v>3156.5839999999998</v>
      </c>
      <c r="I18" s="90">
        <v>980.4</v>
      </c>
      <c r="J18" s="46"/>
      <c r="K18" s="10"/>
      <c r="L18" s="10"/>
      <c r="M18" s="11"/>
      <c r="N18" s="11"/>
      <c r="O18" s="9"/>
      <c r="P18" s="24">
        <v>30.4</v>
      </c>
    </row>
    <row r="19" spans="1:16" ht="15.95" customHeight="1">
      <c r="A19" s="7">
        <v>16</v>
      </c>
      <c r="B19" s="78" t="s">
        <v>289</v>
      </c>
      <c r="C19" s="57">
        <v>39</v>
      </c>
      <c r="D19" s="9"/>
      <c r="E19" s="10"/>
      <c r="F19" s="10"/>
      <c r="G19" s="10">
        <v>4262.7</v>
      </c>
      <c r="H19" s="90">
        <f t="shared" si="0"/>
        <v>3239.652</v>
      </c>
      <c r="I19" s="10">
        <v>1006.2</v>
      </c>
      <c r="J19" s="46"/>
      <c r="K19" s="10"/>
      <c r="L19" s="10"/>
      <c r="M19" s="11"/>
      <c r="N19" s="11"/>
      <c r="O19" s="9"/>
      <c r="P19" s="24">
        <v>31.2</v>
      </c>
    </row>
    <row r="20" spans="1:16" ht="15.95" customHeight="1">
      <c r="A20" s="7">
        <v>17</v>
      </c>
      <c r="B20" s="78" t="s">
        <v>290</v>
      </c>
      <c r="C20" s="57">
        <v>30</v>
      </c>
      <c r="D20" s="9"/>
      <c r="E20" s="10"/>
      <c r="F20" s="10"/>
      <c r="G20" s="10">
        <f>H20/0.76</f>
        <v>7493.6</v>
      </c>
      <c r="H20" s="90">
        <v>5695.1360000000004</v>
      </c>
      <c r="I20" s="10">
        <v>336</v>
      </c>
      <c r="J20" s="10"/>
      <c r="K20" s="10"/>
      <c r="L20" s="10"/>
      <c r="M20" s="11"/>
      <c r="N20" s="11"/>
      <c r="O20" s="9"/>
    </row>
    <row r="21" spans="1:16" ht="15.95" customHeight="1">
      <c r="A21" s="7">
        <v>18</v>
      </c>
      <c r="B21" s="78" t="s">
        <v>291</v>
      </c>
      <c r="C21" s="57">
        <v>30</v>
      </c>
      <c r="D21" s="9"/>
      <c r="E21" s="10"/>
      <c r="F21" s="10"/>
      <c r="G21" s="10">
        <f>H21/0.76</f>
        <v>7546.2</v>
      </c>
      <c r="H21" s="90">
        <v>5735.1120000000001</v>
      </c>
      <c r="I21" s="10">
        <v>336</v>
      </c>
      <c r="J21" s="10"/>
      <c r="K21" s="10"/>
      <c r="L21" s="10"/>
      <c r="M21" s="11"/>
      <c r="N21" s="11"/>
      <c r="O21" s="9"/>
    </row>
    <row r="22" spans="1:16" ht="15.95" customHeight="1">
      <c r="A22" s="7">
        <v>19</v>
      </c>
      <c r="B22" s="7" t="s">
        <v>398</v>
      </c>
      <c r="C22" s="117">
        <v>31</v>
      </c>
      <c r="D22" s="9"/>
      <c r="E22" s="10"/>
      <c r="F22" s="10"/>
      <c r="G22" s="10">
        <v>13057.2</v>
      </c>
      <c r="H22" s="90">
        <f>G22*0.76</f>
        <v>9923.4720000000016</v>
      </c>
      <c r="I22" s="10">
        <v>199</v>
      </c>
      <c r="J22" s="10"/>
      <c r="K22" s="10"/>
      <c r="L22" s="10"/>
      <c r="M22" s="11"/>
      <c r="N22" s="11"/>
      <c r="O22" s="9"/>
    </row>
    <row r="23" spans="1:16" ht="15.95" customHeight="1">
      <c r="A23" s="7">
        <v>20</v>
      </c>
      <c r="B23" s="7" t="s">
        <v>399</v>
      </c>
      <c r="C23" s="117">
        <v>32</v>
      </c>
      <c r="D23" s="9"/>
      <c r="E23" s="10"/>
      <c r="F23" s="10"/>
      <c r="G23" s="10">
        <v>13478.4</v>
      </c>
      <c r="H23" s="90">
        <f>G23*0.76</f>
        <v>10243.584000000001</v>
      </c>
      <c r="I23" s="10">
        <v>205.44</v>
      </c>
      <c r="J23" s="10"/>
      <c r="K23" s="10"/>
      <c r="L23" s="10"/>
      <c r="M23" s="11"/>
      <c r="N23" s="11"/>
      <c r="O23" s="9"/>
    </row>
    <row r="24" spans="1:16" ht="15.95" customHeight="1">
      <c r="A24" s="7">
        <v>21</v>
      </c>
      <c r="B24" s="78" t="s">
        <v>177</v>
      </c>
      <c r="C24" s="57">
        <v>12</v>
      </c>
      <c r="D24" s="9"/>
      <c r="E24" s="10"/>
      <c r="F24" s="10"/>
      <c r="G24" s="10">
        <v>1629.6</v>
      </c>
      <c r="H24" s="90">
        <f t="shared" ref="H24:H31" si="1">G24*0.76</f>
        <v>1238.4959999999999</v>
      </c>
      <c r="I24" s="10">
        <v>0</v>
      </c>
      <c r="J24" s="10"/>
      <c r="K24" s="10"/>
      <c r="L24" s="10"/>
      <c r="M24" s="11"/>
      <c r="N24" s="11"/>
      <c r="O24" s="9"/>
    </row>
    <row r="25" spans="1:16" ht="15.95" customHeight="1">
      <c r="A25" s="7">
        <v>22</v>
      </c>
      <c r="B25" s="78" t="s">
        <v>178</v>
      </c>
      <c r="C25" s="57">
        <v>21</v>
      </c>
      <c r="D25" s="9"/>
      <c r="E25" s="10"/>
      <c r="F25" s="10"/>
      <c r="G25" s="10">
        <v>2963.1</v>
      </c>
      <c r="H25" s="90">
        <f t="shared" si="1"/>
        <v>2251.9560000000001</v>
      </c>
      <c r="I25" s="10">
        <v>525</v>
      </c>
      <c r="J25" s="10"/>
      <c r="K25" s="10"/>
      <c r="L25" s="10"/>
      <c r="M25" s="11"/>
      <c r="N25" s="11"/>
      <c r="O25" s="9"/>
    </row>
    <row r="26" spans="1:16" ht="15.95" customHeight="1">
      <c r="A26" s="7">
        <v>23</v>
      </c>
      <c r="B26" s="78" t="s">
        <v>293</v>
      </c>
      <c r="C26" s="57">
        <v>13</v>
      </c>
      <c r="D26" s="9"/>
      <c r="E26" s="10"/>
      <c r="F26" s="10"/>
      <c r="G26" s="10">
        <f>H26/0.76</f>
        <v>3618.2999999999997</v>
      </c>
      <c r="H26" s="90">
        <v>2749.9079999999999</v>
      </c>
      <c r="I26" s="10">
        <v>145.6</v>
      </c>
      <c r="J26" s="10"/>
      <c r="K26" s="10"/>
      <c r="L26" s="10"/>
      <c r="M26" s="11"/>
      <c r="N26" s="11"/>
      <c r="O26" s="9"/>
    </row>
    <row r="27" spans="1:16" ht="15.95" customHeight="1">
      <c r="A27" s="7">
        <v>24</v>
      </c>
      <c r="B27" s="7" t="s">
        <v>77</v>
      </c>
      <c r="C27" s="57">
        <v>16</v>
      </c>
      <c r="D27" s="9"/>
      <c r="E27" s="10"/>
      <c r="F27" s="10"/>
      <c r="G27" s="10">
        <v>1408</v>
      </c>
      <c r="H27" s="90">
        <f t="shared" si="1"/>
        <v>1070.08</v>
      </c>
      <c r="I27" s="10">
        <v>0</v>
      </c>
      <c r="J27" s="10"/>
      <c r="K27" s="10"/>
      <c r="L27" s="10"/>
      <c r="M27" s="11"/>
      <c r="N27" s="11"/>
      <c r="O27" s="9"/>
    </row>
    <row r="28" spans="1:16" ht="15.95" customHeight="1">
      <c r="A28" s="7">
        <v>25</v>
      </c>
      <c r="B28" s="7" t="s">
        <v>78</v>
      </c>
      <c r="C28" s="57">
        <v>24</v>
      </c>
      <c r="D28" s="9"/>
      <c r="E28" s="10"/>
      <c r="F28" s="10"/>
      <c r="G28" s="10">
        <v>1260</v>
      </c>
      <c r="H28" s="90">
        <f t="shared" si="1"/>
        <v>957.6</v>
      </c>
      <c r="I28" s="10">
        <v>600</v>
      </c>
      <c r="J28" s="10"/>
      <c r="K28" s="10"/>
      <c r="L28" s="10"/>
      <c r="M28" s="11"/>
      <c r="N28" s="11"/>
      <c r="O28" s="9"/>
    </row>
    <row r="29" spans="1:16" ht="15.95" customHeight="1">
      <c r="A29" s="7">
        <v>26</v>
      </c>
      <c r="B29" s="88" t="s">
        <v>319</v>
      </c>
      <c r="C29" s="57">
        <v>24</v>
      </c>
      <c r="D29" s="9"/>
      <c r="E29" s="10"/>
      <c r="F29" s="10"/>
      <c r="G29" s="10">
        <f>H29/0.76</f>
        <v>6340.7999999999993</v>
      </c>
      <c r="H29" s="90">
        <v>4819.0079999999998</v>
      </c>
      <c r="I29" s="10">
        <v>257.60000000000002</v>
      </c>
      <c r="J29" s="10"/>
      <c r="K29" s="10"/>
      <c r="L29" s="10"/>
      <c r="M29" s="11"/>
      <c r="N29" s="11"/>
      <c r="O29" s="9"/>
    </row>
    <row r="30" spans="1:16" ht="15.95" customHeight="1">
      <c r="A30" s="7">
        <v>27</v>
      </c>
      <c r="B30" s="7" t="s">
        <v>401</v>
      </c>
      <c r="C30" s="117">
        <v>37</v>
      </c>
      <c r="D30" s="9"/>
      <c r="E30" s="10"/>
      <c r="F30" s="10"/>
      <c r="G30" s="10">
        <v>15584.4</v>
      </c>
      <c r="H30" s="90">
        <f>G30*0.76</f>
        <v>11844.144</v>
      </c>
      <c r="I30" s="10">
        <v>237.54</v>
      </c>
      <c r="J30" s="10"/>
      <c r="K30" s="10"/>
      <c r="L30" s="10"/>
      <c r="M30" s="11"/>
      <c r="N30" s="11"/>
      <c r="O30" s="9"/>
    </row>
    <row r="31" spans="1:16" s="109" customFormat="1" ht="15.95" customHeight="1">
      <c r="A31" s="100">
        <v>28</v>
      </c>
      <c r="B31" s="112" t="s">
        <v>435</v>
      </c>
      <c r="C31" s="117">
        <v>44</v>
      </c>
      <c r="D31" s="102"/>
      <c r="E31" s="103"/>
      <c r="F31" s="103"/>
      <c r="G31" s="103">
        <v>4840</v>
      </c>
      <c r="H31" s="103">
        <f t="shared" si="1"/>
        <v>3678.4</v>
      </c>
      <c r="I31" s="103">
        <v>282.48</v>
      </c>
      <c r="J31" s="103"/>
      <c r="K31" s="103"/>
      <c r="L31" s="103"/>
      <c r="M31" s="106"/>
      <c r="N31" s="106"/>
      <c r="O31" s="102"/>
    </row>
    <row r="32" spans="1:16" s="23" customFormat="1" ht="15.95" customHeight="1">
      <c r="A32" s="128" t="s">
        <v>402</v>
      </c>
      <c r="B32" s="129"/>
      <c r="C32" s="31"/>
      <c r="D32" s="21"/>
      <c r="E32" s="11"/>
      <c r="F32" s="10"/>
      <c r="G32" s="11"/>
      <c r="H32" s="11"/>
      <c r="I32" s="11"/>
      <c r="J32" s="11"/>
      <c r="K32" s="11"/>
      <c r="L32" s="11"/>
      <c r="M32" s="11"/>
      <c r="N32" s="11"/>
      <c r="O32" s="11"/>
    </row>
    <row r="33" spans="1:15" s="23" customFormat="1" ht="15.95" customHeight="1">
      <c r="A33" s="12"/>
      <c r="B33" s="12"/>
      <c r="C33" s="13"/>
      <c r="D33" s="25"/>
      <c r="E33" s="14"/>
      <c r="F33" s="32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4.1" customHeight="1">
      <c r="A34" s="16" t="s">
        <v>84</v>
      </c>
      <c r="B34" s="16"/>
      <c r="C34" s="16"/>
      <c r="D34" s="16"/>
      <c r="E34" s="16"/>
      <c r="F34" s="16"/>
      <c r="G34" s="17"/>
      <c r="H34" s="17"/>
      <c r="I34" s="17"/>
      <c r="J34" s="17"/>
      <c r="K34" s="17"/>
    </row>
    <row r="35" spans="1:15" ht="14.1" customHeight="1">
      <c r="A35" s="138" t="s">
        <v>446</v>
      </c>
      <c r="B35" s="138"/>
      <c r="C35" s="138"/>
      <c r="D35" s="138"/>
      <c r="E35" s="138"/>
      <c r="F35" s="138"/>
      <c r="G35" s="138"/>
      <c r="H35" s="138"/>
      <c r="I35" s="138"/>
      <c r="J35" s="134" t="s">
        <v>1</v>
      </c>
      <c r="K35" s="134"/>
      <c r="L35" s="124"/>
      <c r="M35" s="124"/>
      <c r="N35" s="124"/>
      <c r="O35" s="124"/>
    </row>
    <row r="36" spans="1:15" ht="14.1" customHeight="1">
      <c r="A36" s="24" t="s">
        <v>56</v>
      </c>
    </row>
    <row r="38" spans="1:15" ht="14.1" customHeight="1">
      <c r="J38" s="20" t="s">
        <v>35</v>
      </c>
    </row>
  </sheetData>
  <mergeCells count="5">
    <mergeCell ref="A1:O1"/>
    <mergeCell ref="A2:O2"/>
    <mergeCell ref="A32:B32"/>
    <mergeCell ref="A35:I35"/>
    <mergeCell ref="J35:O35"/>
  </mergeCells>
  <phoneticPr fontId="2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3" workbookViewId="0">
      <selection activeCell="B4" sqref="B4:I17"/>
    </sheetView>
  </sheetViews>
  <sheetFormatPr defaultRowHeight="20.100000000000001" customHeight="1"/>
  <cols>
    <col min="1" max="1" width="4" style="24" customWidth="1"/>
    <col min="2" max="2" width="6.125" style="24" customWidth="1"/>
    <col min="3" max="3" width="4.25" style="24" customWidth="1"/>
    <col min="4" max="4" width="5.25" style="24" customWidth="1"/>
    <col min="5" max="5" width="8.25" style="20" customWidth="1"/>
    <col min="6" max="6" width="9.5" style="24" customWidth="1"/>
    <col min="7" max="7" width="8.375" style="20" customWidth="1"/>
    <col min="8" max="8" width="7.875" style="20" customWidth="1"/>
    <col min="9" max="9" width="8.25" style="20" customWidth="1"/>
    <col min="10" max="11" width="7.625" style="20" customWidth="1"/>
    <col min="12" max="12" width="8.25" style="20" customWidth="1"/>
    <col min="13" max="13" width="7.5" style="23" customWidth="1"/>
    <col min="14" max="14" width="8.875" style="23" customWidth="1"/>
    <col min="15" max="15" width="12.375" style="24" customWidth="1"/>
    <col min="16" max="16384" width="9" style="24"/>
  </cols>
  <sheetData>
    <row r="1" spans="1:15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1" customHeight="1">
      <c r="A2" s="127" t="s">
        <v>15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2.5" customHeight="1">
      <c r="A3" s="4" t="s">
        <v>3</v>
      </c>
      <c r="B3" s="4" t="s">
        <v>22</v>
      </c>
      <c r="C3" s="4" t="s">
        <v>4</v>
      </c>
      <c r="D3" s="4" t="s">
        <v>27</v>
      </c>
      <c r="E3" s="5" t="s">
        <v>83</v>
      </c>
      <c r="F3" s="4" t="s">
        <v>5</v>
      </c>
      <c r="G3" s="5" t="s">
        <v>327</v>
      </c>
      <c r="H3" s="5" t="s">
        <v>328</v>
      </c>
      <c r="I3" s="5" t="s">
        <v>329</v>
      </c>
      <c r="J3" s="5" t="s">
        <v>330</v>
      </c>
      <c r="K3" s="5" t="s">
        <v>331</v>
      </c>
      <c r="L3" s="5" t="s">
        <v>332</v>
      </c>
      <c r="M3" s="6" t="s">
        <v>6</v>
      </c>
      <c r="N3" s="6" t="s">
        <v>7</v>
      </c>
      <c r="O3" s="4" t="s">
        <v>24</v>
      </c>
    </row>
    <row r="4" spans="1:15" ht="20.100000000000001" customHeight="1">
      <c r="A4" s="7">
        <v>1</v>
      </c>
      <c r="B4" s="78" t="s">
        <v>159</v>
      </c>
      <c r="C4" s="57">
        <v>46</v>
      </c>
      <c r="D4" s="9"/>
      <c r="E4" s="10"/>
      <c r="F4" s="10"/>
      <c r="G4" s="10">
        <v>3128</v>
      </c>
      <c r="H4" s="10">
        <f>G4*0.76</f>
        <v>2377.2800000000002</v>
      </c>
      <c r="I4" s="10">
        <v>0</v>
      </c>
      <c r="J4" s="10"/>
      <c r="K4" s="10"/>
      <c r="L4" s="10"/>
      <c r="M4" s="11"/>
      <c r="N4" s="11"/>
      <c r="O4" s="9"/>
    </row>
    <row r="5" spans="1:15" ht="20.100000000000001" customHeight="1">
      <c r="A5" s="7">
        <v>2</v>
      </c>
      <c r="B5" s="78" t="s">
        <v>160</v>
      </c>
      <c r="C5" s="57">
        <v>44</v>
      </c>
      <c r="D5" s="9"/>
      <c r="E5" s="10"/>
      <c r="F5" s="10"/>
      <c r="G5" s="10">
        <v>10076</v>
      </c>
      <c r="H5" s="10">
        <f>G5*0.76</f>
        <v>7657.76</v>
      </c>
      <c r="I5" s="10">
        <v>1100</v>
      </c>
      <c r="J5" s="10"/>
      <c r="K5" s="10"/>
      <c r="L5" s="10"/>
      <c r="M5" s="11"/>
      <c r="N5" s="11"/>
      <c r="O5" s="9"/>
    </row>
    <row r="6" spans="1:15" ht="20.100000000000001" customHeight="1">
      <c r="A6" s="7">
        <v>3</v>
      </c>
      <c r="B6" s="78" t="s">
        <v>278</v>
      </c>
      <c r="C6" s="57">
        <v>45</v>
      </c>
      <c r="D6" s="9"/>
      <c r="E6" s="10"/>
      <c r="F6" s="10"/>
      <c r="G6" s="10">
        <v>15614.6</v>
      </c>
      <c r="H6" s="10">
        <f>G6*0.76</f>
        <v>11867.096</v>
      </c>
      <c r="I6" s="10">
        <v>0</v>
      </c>
      <c r="J6" s="10"/>
      <c r="K6" s="10"/>
      <c r="L6" s="10"/>
      <c r="M6" s="11"/>
      <c r="N6" s="11"/>
      <c r="O6" s="9"/>
    </row>
    <row r="7" spans="1:15" ht="20.100000000000001" customHeight="1">
      <c r="A7" s="7">
        <v>4</v>
      </c>
      <c r="B7" s="7" t="s">
        <v>387</v>
      </c>
      <c r="C7" s="57">
        <v>38</v>
      </c>
      <c r="D7" s="9"/>
      <c r="E7" s="10"/>
      <c r="F7" s="10"/>
      <c r="G7" s="10">
        <f>H7/0.76</f>
        <v>18118.400000000001</v>
      </c>
      <c r="H7" s="10">
        <v>13769.984</v>
      </c>
      <c r="I7" s="10">
        <v>243.96</v>
      </c>
      <c r="J7" s="10"/>
      <c r="K7" s="10"/>
      <c r="L7" s="10"/>
      <c r="M7" s="11"/>
      <c r="N7" s="11"/>
      <c r="O7" s="9"/>
    </row>
    <row r="8" spans="1:15" ht="20.100000000000001" customHeight="1">
      <c r="A8" s="7">
        <v>5</v>
      </c>
      <c r="B8" s="78" t="s">
        <v>161</v>
      </c>
      <c r="C8" s="57">
        <v>44</v>
      </c>
      <c r="D8" s="9"/>
      <c r="E8" s="10"/>
      <c r="F8" s="10"/>
      <c r="G8" s="10">
        <v>1584</v>
      </c>
      <c r="H8" s="10">
        <f>G8*0.76</f>
        <v>1203.8399999999999</v>
      </c>
      <c r="I8" s="10">
        <v>0</v>
      </c>
      <c r="J8" s="10"/>
      <c r="K8" s="10"/>
      <c r="L8" s="10"/>
      <c r="M8" s="11"/>
      <c r="N8" s="11"/>
      <c r="O8" s="9"/>
    </row>
    <row r="9" spans="1:15" ht="20.100000000000001" customHeight="1">
      <c r="A9" s="7">
        <v>6</v>
      </c>
      <c r="B9" s="78" t="s">
        <v>162</v>
      </c>
      <c r="C9" s="57">
        <v>44</v>
      </c>
      <c r="D9" s="9"/>
      <c r="E9" s="10"/>
      <c r="F9" s="10"/>
      <c r="G9" s="10">
        <v>7722</v>
      </c>
      <c r="H9" s="10">
        <f>G9*0.76</f>
        <v>5868.72</v>
      </c>
      <c r="I9" s="10">
        <v>1100</v>
      </c>
      <c r="J9" s="10"/>
      <c r="K9" s="10"/>
      <c r="L9" s="10"/>
      <c r="M9" s="11"/>
      <c r="N9" s="11"/>
      <c r="O9" s="9"/>
    </row>
    <row r="10" spans="1:15" ht="20.100000000000001" customHeight="1">
      <c r="A10" s="7">
        <v>7</v>
      </c>
      <c r="B10" s="78" t="s">
        <v>279</v>
      </c>
      <c r="C10" s="57">
        <v>39</v>
      </c>
      <c r="D10" s="9"/>
      <c r="E10" s="10"/>
      <c r="F10" s="10"/>
      <c r="G10" s="10">
        <v>13488.8</v>
      </c>
      <c r="H10" s="10">
        <f>G10*0.76</f>
        <v>10251.487999999999</v>
      </c>
      <c r="I10" s="10">
        <v>0</v>
      </c>
      <c r="J10" s="10"/>
      <c r="K10" s="10"/>
      <c r="L10" s="10"/>
      <c r="M10" s="11"/>
      <c r="N10" s="11"/>
      <c r="O10" s="9"/>
    </row>
    <row r="11" spans="1:15" ht="20.100000000000001" customHeight="1">
      <c r="A11" s="7">
        <v>8</v>
      </c>
      <c r="B11" s="7" t="s">
        <v>388</v>
      </c>
      <c r="C11" s="57">
        <v>27</v>
      </c>
      <c r="D11" s="9"/>
      <c r="E11" s="10"/>
      <c r="F11" s="10"/>
      <c r="G11" s="10">
        <f>H11/0.76</f>
        <v>13567.499999999998</v>
      </c>
      <c r="H11" s="10">
        <v>10311.299999999999</v>
      </c>
      <c r="I11" s="10">
        <v>173.34</v>
      </c>
      <c r="J11" s="10"/>
      <c r="K11" s="10"/>
      <c r="L11" s="10"/>
      <c r="M11" s="11"/>
      <c r="N11" s="11"/>
      <c r="O11" s="9"/>
    </row>
    <row r="12" spans="1:15" ht="20.100000000000001" customHeight="1">
      <c r="A12" s="7">
        <v>9</v>
      </c>
      <c r="B12" s="7" t="s">
        <v>389</v>
      </c>
      <c r="C12" s="57">
        <v>29</v>
      </c>
      <c r="D12" s="9"/>
      <c r="E12" s="10"/>
      <c r="F12" s="10"/>
      <c r="G12" s="10">
        <f>H12/0.76</f>
        <v>14572.5</v>
      </c>
      <c r="H12" s="10">
        <v>11075.1</v>
      </c>
      <c r="I12" s="10">
        <v>186.18</v>
      </c>
      <c r="J12" s="10"/>
      <c r="K12" s="10"/>
      <c r="L12" s="10"/>
      <c r="M12" s="11"/>
      <c r="N12" s="11"/>
      <c r="O12" s="9"/>
    </row>
    <row r="13" spans="1:15" ht="20.100000000000001" customHeight="1">
      <c r="A13" s="7">
        <v>10</v>
      </c>
      <c r="B13" s="7" t="s">
        <v>54</v>
      </c>
      <c r="C13" s="57">
        <v>38</v>
      </c>
      <c r="D13" s="9"/>
      <c r="E13" s="10"/>
      <c r="F13" s="10"/>
      <c r="G13" s="90">
        <v>4294</v>
      </c>
      <c r="H13" s="10">
        <f>G13*0.76</f>
        <v>3263.44</v>
      </c>
      <c r="I13" s="10">
        <v>0</v>
      </c>
      <c r="J13" s="10"/>
      <c r="K13" s="10"/>
      <c r="L13" s="10"/>
      <c r="M13" s="11"/>
      <c r="N13" s="11"/>
      <c r="O13" s="9"/>
    </row>
    <row r="14" spans="1:15" ht="20.100000000000001" customHeight="1">
      <c r="A14" s="7">
        <v>11</v>
      </c>
      <c r="B14" s="7" t="s">
        <v>76</v>
      </c>
      <c r="C14" s="57">
        <v>45</v>
      </c>
      <c r="D14" s="9"/>
      <c r="E14" s="10"/>
      <c r="F14" s="10"/>
      <c r="G14" s="90">
        <v>8617.5</v>
      </c>
      <c r="H14" s="10">
        <f>G14*0.76</f>
        <v>6549.3</v>
      </c>
      <c r="I14" s="10">
        <v>1125</v>
      </c>
      <c r="J14" s="10"/>
      <c r="K14" s="10"/>
      <c r="L14" s="10"/>
      <c r="M14" s="11"/>
      <c r="N14" s="11"/>
      <c r="O14" s="9"/>
    </row>
    <row r="15" spans="1:15" s="109" customFormat="1" ht="20.100000000000001" customHeight="1">
      <c r="A15" s="100" t="s">
        <v>452</v>
      </c>
      <c r="B15" s="118" t="s">
        <v>318</v>
      </c>
      <c r="C15" s="57">
        <v>45</v>
      </c>
      <c r="D15" s="102"/>
      <c r="E15" s="103"/>
      <c r="F15" s="103"/>
      <c r="G15" s="103">
        <v>14491.6</v>
      </c>
      <c r="H15" s="103">
        <f>G15*0.76</f>
        <v>11013.616</v>
      </c>
      <c r="I15" s="103">
        <v>0</v>
      </c>
      <c r="J15" s="103"/>
      <c r="K15" s="103"/>
      <c r="L15" s="103"/>
      <c r="M15" s="106"/>
      <c r="N15" s="106"/>
      <c r="O15" s="102"/>
    </row>
    <row r="16" spans="1:15" ht="20.100000000000001" customHeight="1">
      <c r="A16" s="7">
        <v>13</v>
      </c>
      <c r="B16" s="7" t="s">
        <v>390</v>
      </c>
      <c r="C16" s="57">
        <v>26</v>
      </c>
      <c r="D16" s="9"/>
      <c r="E16" s="10"/>
      <c r="F16" s="10"/>
      <c r="G16" s="90">
        <f>H16/0.76</f>
        <v>15119</v>
      </c>
      <c r="H16" s="10">
        <v>11490.44</v>
      </c>
      <c r="I16" s="10">
        <v>166.92</v>
      </c>
      <c r="J16" s="10"/>
      <c r="K16" s="10"/>
      <c r="L16" s="10"/>
      <c r="M16" s="11"/>
      <c r="N16" s="11"/>
      <c r="O16" s="9"/>
    </row>
    <row r="17" spans="1:15" ht="20.100000000000001" customHeight="1">
      <c r="A17" s="7">
        <v>14</v>
      </c>
      <c r="B17" s="7" t="s">
        <v>391</v>
      </c>
      <c r="C17" s="57">
        <v>29</v>
      </c>
      <c r="D17" s="9"/>
      <c r="E17" s="10"/>
      <c r="F17" s="10"/>
      <c r="G17" s="90">
        <f>H17/0.76</f>
        <v>16863.5</v>
      </c>
      <c r="H17" s="10">
        <v>12816.26</v>
      </c>
      <c r="I17" s="10">
        <v>186.18</v>
      </c>
      <c r="J17" s="10"/>
      <c r="K17" s="10"/>
      <c r="L17" s="10"/>
      <c r="M17" s="11"/>
      <c r="N17" s="11"/>
      <c r="O17" s="9"/>
    </row>
    <row r="18" spans="1:15" s="23" customFormat="1" ht="20.100000000000001" customHeight="1">
      <c r="A18" s="128" t="s">
        <v>21</v>
      </c>
      <c r="B18" s="129"/>
      <c r="C18" s="8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20" spans="1:15" ht="20.100000000000001" customHeight="1">
      <c r="A20" s="22" t="s">
        <v>84</v>
      </c>
      <c r="B20" s="22"/>
      <c r="C20" s="22"/>
      <c r="D20" s="22"/>
      <c r="E20" s="22"/>
      <c r="F20" s="22"/>
    </row>
    <row r="21" spans="1:15" ht="15.75" customHeight="1">
      <c r="A21" s="138" t="s">
        <v>446</v>
      </c>
      <c r="B21" s="138"/>
      <c r="C21" s="138"/>
      <c r="D21" s="138"/>
      <c r="E21" s="138"/>
      <c r="F21" s="138"/>
      <c r="G21" s="138"/>
      <c r="H21" s="138"/>
      <c r="I21" s="138"/>
      <c r="J21" s="138"/>
      <c r="K21" s="60"/>
    </row>
    <row r="22" spans="1:15" ht="17.25" customHeight="1">
      <c r="A22" s="24" t="s">
        <v>62</v>
      </c>
      <c r="J22" s="134" t="s">
        <v>26</v>
      </c>
      <c r="K22" s="134"/>
      <c r="L22" s="134"/>
      <c r="M22" s="134"/>
      <c r="N22" s="147"/>
    </row>
  </sheetData>
  <mergeCells count="5">
    <mergeCell ref="J22:N22"/>
    <mergeCell ref="A1:O1"/>
    <mergeCell ref="A2:O2"/>
    <mergeCell ref="A18:B18"/>
    <mergeCell ref="A21:J21"/>
  </mergeCells>
  <phoneticPr fontId="2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B4" sqref="B4:I12"/>
    </sheetView>
  </sheetViews>
  <sheetFormatPr defaultRowHeight="21.95" customHeight="1"/>
  <cols>
    <col min="1" max="1" width="4.375" style="24" customWidth="1"/>
    <col min="2" max="2" width="6.625" style="24" customWidth="1"/>
    <col min="3" max="3" width="4.625" style="29" customWidth="1"/>
    <col min="4" max="4" width="5.375" style="24" customWidth="1"/>
    <col min="5" max="5" width="7.375" style="20" customWidth="1"/>
    <col min="6" max="6" width="8.375" style="24" customWidth="1"/>
    <col min="7" max="7" width="7.5" style="20" customWidth="1"/>
    <col min="8" max="8" width="7.75" style="20" customWidth="1"/>
    <col min="9" max="9" width="8.625" style="20" customWidth="1"/>
    <col min="10" max="10" width="8" style="20" customWidth="1"/>
    <col min="11" max="12" width="8.125" style="20" customWidth="1"/>
    <col min="13" max="13" width="6.875" style="20" customWidth="1"/>
    <col min="14" max="14" width="10.5" style="23" customWidth="1"/>
    <col min="15" max="15" width="13.375" style="24" customWidth="1"/>
    <col min="16" max="16384" width="9" style="24"/>
  </cols>
  <sheetData>
    <row r="1" spans="1:15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1" customHeight="1">
      <c r="A2" s="127" t="s">
        <v>17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4" customHeight="1">
      <c r="A3" s="4" t="s">
        <v>3</v>
      </c>
      <c r="B3" s="4" t="s">
        <v>22</v>
      </c>
      <c r="C3" s="30" t="s">
        <v>4</v>
      </c>
      <c r="D3" s="4" t="s">
        <v>27</v>
      </c>
      <c r="E3" s="5" t="s">
        <v>83</v>
      </c>
      <c r="F3" s="4" t="s">
        <v>5</v>
      </c>
      <c r="G3" s="5" t="s">
        <v>327</v>
      </c>
      <c r="H3" s="5" t="s">
        <v>418</v>
      </c>
      <c r="I3" s="5" t="s">
        <v>419</v>
      </c>
      <c r="J3" s="5" t="s">
        <v>420</v>
      </c>
      <c r="K3" s="5" t="s">
        <v>421</v>
      </c>
      <c r="L3" s="5" t="s">
        <v>422</v>
      </c>
      <c r="M3" s="5" t="s">
        <v>6</v>
      </c>
      <c r="N3" s="6" t="s">
        <v>7</v>
      </c>
      <c r="O3" s="4" t="s">
        <v>24</v>
      </c>
    </row>
    <row r="4" spans="1:15" ht="21.95" customHeight="1">
      <c r="A4" s="7">
        <v>1</v>
      </c>
      <c r="B4" s="78" t="s">
        <v>194</v>
      </c>
      <c r="C4" s="57">
        <v>42</v>
      </c>
      <c r="D4" s="9"/>
      <c r="E4" s="10"/>
      <c r="F4" s="10"/>
      <c r="G4" s="10">
        <v>3813.6</v>
      </c>
      <c r="H4" s="10">
        <f>G4*0.76</f>
        <v>2898.3359999999998</v>
      </c>
      <c r="I4" s="10">
        <v>0</v>
      </c>
      <c r="J4" s="10"/>
      <c r="K4" s="10"/>
      <c r="L4" s="10"/>
      <c r="M4" s="10"/>
      <c r="N4" s="11"/>
      <c r="O4" s="9"/>
    </row>
    <row r="5" spans="1:15" ht="21.95" customHeight="1">
      <c r="A5" s="7">
        <v>2</v>
      </c>
      <c r="B5" s="78" t="s">
        <v>195</v>
      </c>
      <c r="C5" s="57">
        <v>44</v>
      </c>
      <c r="D5" s="9"/>
      <c r="E5" s="10"/>
      <c r="F5" s="10"/>
      <c r="G5" s="10">
        <v>3995.2</v>
      </c>
      <c r="H5" s="10">
        <f>G5*0.76</f>
        <v>3036.3519999999999</v>
      </c>
      <c r="I5" s="10">
        <v>0</v>
      </c>
      <c r="J5" s="10"/>
      <c r="K5" s="10"/>
      <c r="L5" s="10"/>
      <c r="M5" s="10"/>
      <c r="N5" s="11"/>
      <c r="O5" s="9"/>
    </row>
    <row r="6" spans="1:15" ht="21.95" customHeight="1">
      <c r="A6" s="7">
        <v>3</v>
      </c>
      <c r="B6" s="78" t="s">
        <v>196</v>
      </c>
      <c r="C6" s="57">
        <v>53</v>
      </c>
      <c r="D6" s="9"/>
      <c r="E6" s="10"/>
      <c r="F6" s="10"/>
      <c r="G6" s="10">
        <v>8273.2999999999993</v>
      </c>
      <c r="H6" s="10">
        <f>G6*0.76</f>
        <v>6287.7079999999996</v>
      </c>
      <c r="I6" s="10">
        <v>1325</v>
      </c>
      <c r="J6" s="10"/>
      <c r="K6" s="10"/>
      <c r="L6" s="10"/>
      <c r="M6" s="10"/>
      <c r="N6" s="11"/>
      <c r="O6" s="9"/>
    </row>
    <row r="7" spans="1:15" ht="21.95" customHeight="1">
      <c r="A7" s="7">
        <v>4</v>
      </c>
      <c r="B7" s="78" t="s">
        <v>303</v>
      </c>
      <c r="C7" s="57">
        <v>55</v>
      </c>
      <c r="D7" s="9"/>
      <c r="E7" s="10"/>
      <c r="F7" s="10"/>
      <c r="G7" s="10">
        <f>H7/0.76</f>
        <v>15135.5</v>
      </c>
      <c r="H7" s="10">
        <v>11502.98</v>
      </c>
      <c r="I7" s="10">
        <v>0</v>
      </c>
      <c r="J7" s="10"/>
      <c r="K7" s="10"/>
      <c r="L7" s="10"/>
      <c r="M7" s="10"/>
      <c r="N7" s="11"/>
      <c r="O7" s="9"/>
    </row>
    <row r="8" spans="1:15" ht="21.95" customHeight="1">
      <c r="A8" s="7">
        <v>5</v>
      </c>
      <c r="B8" s="7" t="s">
        <v>415</v>
      </c>
      <c r="C8" s="117">
        <v>49</v>
      </c>
      <c r="D8" s="9"/>
      <c r="E8" s="10"/>
      <c r="F8" s="10"/>
      <c r="G8" s="10">
        <v>25318.3</v>
      </c>
      <c r="H8" s="10">
        <f>G8*0.76</f>
        <v>19241.907999999999</v>
      </c>
      <c r="I8" s="10">
        <v>314.58</v>
      </c>
      <c r="J8" s="10"/>
      <c r="K8" s="10"/>
      <c r="L8" s="10"/>
      <c r="M8" s="10"/>
      <c r="N8" s="11"/>
      <c r="O8" s="9"/>
    </row>
    <row r="9" spans="1:15" ht="21.95" customHeight="1">
      <c r="A9" s="7">
        <v>6</v>
      </c>
      <c r="B9" s="7" t="s">
        <v>81</v>
      </c>
      <c r="C9" s="57">
        <v>40</v>
      </c>
      <c r="D9" s="9"/>
      <c r="E9" s="10"/>
      <c r="F9" s="10"/>
      <c r="G9" s="10">
        <v>8188</v>
      </c>
      <c r="H9" s="10">
        <f>G9*0.76</f>
        <v>6222.88</v>
      </c>
      <c r="I9" s="10">
        <v>1000</v>
      </c>
      <c r="J9" s="10"/>
      <c r="K9" s="10"/>
      <c r="L9" s="10"/>
      <c r="M9" s="10"/>
      <c r="N9" s="11"/>
      <c r="O9" s="9"/>
    </row>
    <row r="10" spans="1:15" ht="21.95" customHeight="1">
      <c r="A10" s="7">
        <v>7</v>
      </c>
      <c r="B10" s="88" t="s">
        <v>325</v>
      </c>
      <c r="C10" s="57">
        <v>51</v>
      </c>
      <c r="D10" s="9"/>
      <c r="E10" s="10"/>
      <c r="F10" s="10"/>
      <c r="G10" s="10">
        <f>H10/0.76</f>
        <v>11549.1</v>
      </c>
      <c r="H10" s="10">
        <v>8777.3160000000007</v>
      </c>
      <c r="I10" s="10">
        <v>0</v>
      </c>
      <c r="J10" s="10"/>
      <c r="K10" s="10"/>
      <c r="L10" s="10"/>
      <c r="M10" s="10"/>
      <c r="N10" s="11"/>
      <c r="O10" s="9"/>
    </row>
    <row r="11" spans="1:15" ht="21.95" customHeight="1">
      <c r="A11" s="7">
        <v>8</v>
      </c>
      <c r="B11" s="7" t="s">
        <v>416</v>
      </c>
      <c r="C11" s="57">
        <v>38</v>
      </c>
      <c r="D11" s="9"/>
      <c r="E11" s="10"/>
      <c r="F11" s="10"/>
      <c r="G11" s="10">
        <v>19634.599999999999</v>
      </c>
      <c r="H11" s="10">
        <f>G11*0.76</f>
        <v>14922.295999999998</v>
      </c>
      <c r="I11" s="10">
        <v>243.96</v>
      </c>
      <c r="J11" s="10"/>
      <c r="K11" s="10"/>
      <c r="L11" s="10"/>
      <c r="M11" s="10"/>
      <c r="N11" s="11"/>
      <c r="O11" s="9"/>
    </row>
    <row r="12" spans="1:15" ht="21.95" customHeight="1">
      <c r="A12" s="7">
        <v>9</v>
      </c>
      <c r="B12" s="7" t="s">
        <v>417</v>
      </c>
      <c r="C12" s="57">
        <v>38</v>
      </c>
      <c r="D12" s="9"/>
      <c r="E12" s="10"/>
      <c r="F12" s="10"/>
      <c r="G12" s="10">
        <v>19634.599999999999</v>
      </c>
      <c r="H12" s="10">
        <f>G12*0.76</f>
        <v>14922.295999999998</v>
      </c>
      <c r="I12" s="10">
        <v>243.96</v>
      </c>
      <c r="J12" s="10"/>
      <c r="K12" s="10"/>
      <c r="L12" s="10"/>
      <c r="M12" s="10"/>
      <c r="N12" s="11"/>
      <c r="O12" s="9"/>
    </row>
    <row r="13" spans="1:15" s="23" customFormat="1" ht="21.95" customHeight="1">
      <c r="A13" s="128" t="s">
        <v>21</v>
      </c>
      <c r="B13" s="129"/>
      <c r="C13" s="8"/>
      <c r="D13" s="2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5" spans="1:15" ht="21.95" customHeight="1">
      <c r="A15" s="22" t="s">
        <v>84</v>
      </c>
      <c r="B15" s="22"/>
      <c r="C15" s="22"/>
      <c r="D15" s="22"/>
      <c r="E15" s="22"/>
      <c r="F15" s="22"/>
    </row>
    <row r="16" spans="1:15" ht="16.5" customHeight="1">
      <c r="A16" s="138" t="s">
        <v>446</v>
      </c>
      <c r="B16" s="138"/>
      <c r="C16" s="138"/>
      <c r="D16" s="138"/>
      <c r="E16" s="138"/>
      <c r="F16" s="138"/>
      <c r="G16" s="138"/>
      <c r="H16" s="138"/>
      <c r="I16" s="138"/>
    </row>
    <row r="17" spans="1:14" ht="18.75" customHeight="1">
      <c r="A17" s="24" t="s">
        <v>62</v>
      </c>
    </row>
    <row r="18" spans="1:14" ht="21.95" customHeight="1">
      <c r="J18" s="134" t="s">
        <v>26</v>
      </c>
      <c r="K18" s="134"/>
      <c r="L18" s="124"/>
      <c r="M18" s="124"/>
      <c r="N18" s="124"/>
    </row>
  </sheetData>
  <mergeCells count="5">
    <mergeCell ref="J18:N18"/>
    <mergeCell ref="A1:O1"/>
    <mergeCell ref="A2:O2"/>
    <mergeCell ref="A13:B13"/>
    <mergeCell ref="A16:I16"/>
  </mergeCells>
  <phoneticPr fontId="2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B4" sqref="B4:I15"/>
    </sheetView>
  </sheetViews>
  <sheetFormatPr defaultRowHeight="24.95" customHeight="1"/>
  <cols>
    <col min="1" max="1" width="3.875" style="24" customWidth="1"/>
    <col min="2" max="2" width="6.625" style="24" customWidth="1"/>
    <col min="3" max="3" width="5" style="29" customWidth="1"/>
    <col min="4" max="4" width="5.125" style="24" customWidth="1"/>
    <col min="5" max="5" width="7.875" style="20" customWidth="1"/>
    <col min="6" max="6" width="9.625" style="24" customWidth="1"/>
    <col min="7" max="7" width="8.25" style="24" customWidth="1"/>
    <col min="8" max="8" width="8" style="24" customWidth="1"/>
    <col min="9" max="9" width="8.25" style="24" customWidth="1"/>
    <col min="10" max="10" width="8" style="24" customWidth="1"/>
    <col min="11" max="11" width="7.875" style="24" customWidth="1"/>
    <col min="12" max="12" width="8.25" style="24" customWidth="1"/>
    <col min="13" max="13" width="7.75" style="23" customWidth="1"/>
    <col min="14" max="14" width="8.75" style="23" customWidth="1"/>
    <col min="15" max="15" width="12" style="24" customWidth="1"/>
    <col min="16" max="16384" width="9" style="24"/>
  </cols>
  <sheetData>
    <row r="1" spans="1:15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1" customHeight="1">
      <c r="A2" s="148" t="s">
        <v>18</v>
      </c>
      <c r="B2" s="148"/>
      <c r="C2" s="148"/>
      <c r="D2" s="148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4.75" customHeight="1">
      <c r="A3" s="4" t="s">
        <v>3</v>
      </c>
      <c r="B3" s="4" t="s">
        <v>22</v>
      </c>
      <c r="C3" s="30" t="s">
        <v>4</v>
      </c>
      <c r="D3" s="4" t="s">
        <v>27</v>
      </c>
      <c r="E3" s="5" t="s">
        <v>83</v>
      </c>
      <c r="F3" s="4" t="s">
        <v>5</v>
      </c>
      <c r="G3" s="5" t="s">
        <v>327</v>
      </c>
      <c r="H3" s="5" t="s">
        <v>328</v>
      </c>
      <c r="I3" s="5" t="s">
        <v>329</v>
      </c>
      <c r="J3" s="5" t="s">
        <v>330</v>
      </c>
      <c r="K3" s="5" t="s">
        <v>331</v>
      </c>
      <c r="L3" s="5" t="s">
        <v>332</v>
      </c>
      <c r="M3" s="6" t="s">
        <v>6</v>
      </c>
      <c r="N3" s="6" t="s">
        <v>7</v>
      </c>
      <c r="O3" s="4" t="s">
        <v>24</v>
      </c>
    </row>
    <row r="4" spans="1:15" ht="24.95" customHeight="1">
      <c r="A4" s="7">
        <v>1</v>
      </c>
      <c r="B4" s="78" t="s">
        <v>187</v>
      </c>
      <c r="C4" s="57">
        <v>30</v>
      </c>
      <c r="D4" s="9"/>
      <c r="E4" s="10"/>
      <c r="F4" s="10"/>
      <c r="G4" s="10">
        <v>1080</v>
      </c>
      <c r="H4" s="10">
        <f>G4*0.76</f>
        <v>820.8</v>
      </c>
      <c r="I4" s="10">
        <v>0</v>
      </c>
      <c r="J4" s="10"/>
      <c r="K4" s="10"/>
      <c r="L4" s="10"/>
      <c r="M4" s="11"/>
      <c r="N4" s="11"/>
      <c r="O4" s="9"/>
    </row>
    <row r="5" spans="1:15" ht="24.95" customHeight="1">
      <c r="A5" s="7">
        <v>2</v>
      </c>
      <c r="B5" s="78" t="s">
        <v>188</v>
      </c>
      <c r="C5" s="57">
        <v>32</v>
      </c>
      <c r="D5" s="9"/>
      <c r="E5" s="10"/>
      <c r="F5" s="10"/>
      <c r="G5" s="10">
        <v>2451.1999999999998</v>
      </c>
      <c r="H5" s="10">
        <f>G5*0.76</f>
        <v>1862.9119999999998</v>
      </c>
      <c r="I5" s="10">
        <v>800</v>
      </c>
      <c r="J5" s="10"/>
      <c r="K5" s="10"/>
      <c r="L5" s="10"/>
      <c r="M5" s="11"/>
      <c r="N5" s="11"/>
      <c r="O5" s="9"/>
    </row>
    <row r="6" spans="1:15" ht="24.95" customHeight="1">
      <c r="A6" s="7">
        <v>3</v>
      </c>
      <c r="B6" s="78" t="s">
        <v>189</v>
      </c>
      <c r="C6" s="57">
        <v>39</v>
      </c>
      <c r="D6" s="9"/>
      <c r="E6" s="10"/>
      <c r="F6" s="10"/>
      <c r="G6" s="10">
        <v>7073.3</v>
      </c>
      <c r="H6" s="10">
        <v>5375.71</v>
      </c>
      <c r="I6" s="10">
        <v>1014</v>
      </c>
      <c r="J6" s="10"/>
      <c r="K6" s="10"/>
      <c r="L6" s="10"/>
      <c r="M6" s="11"/>
      <c r="N6" s="11"/>
      <c r="O6" s="9"/>
    </row>
    <row r="7" spans="1:15" ht="24.95" customHeight="1">
      <c r="A7" s="7">
        <v>4</v>
      </c>
      <c r="B7" s="7" t="s">
        <v>409</v>
      </c>
      <c r="C7" s="57">
        <v>48</v>
      </c>
      <c r="D7" s="9"/>
      <c r="E7" s="10"/>
      <c r="F7" s="10"/>
      <c r="G7" s="10">
        <v>20241.599999999999</v>
      </c>
      <c r="H7" s="10">
        <f>G7*0.76</f>
        <v>15383.615999999998</v>
      </c>
      <c r="I7" s="10">
        <v>308.16000000000003</v>
      </c>
      <c r="J7" s="10"/>
      <c r="K7" s="10"/>
      <c r="L7" s="10"/>
      <c r="M7" s="11"/>
      <c r="N7" s="11"/>
      <c r="O7" s="9"/>
    </row>
    <row r="8" spans="1:15" ht="24.95" customHeight="1">
      <c r="A8" s="7">
        <v>5</v>
      </c>
      <c r="B8" s="7" t="s">
        <v>79</v>
      </c>
      <c r="C8" s="57">
        <v>36</v>
      </c>
      <c r="D8" s="9"/>
      <c r="E8" s="10"/>
      <c r="F8" s="10"/>
      <c r="G8" s="10">
        <v>1296</v>
      </c>
      <c r="H8" s="10">
        <f>G8*0.76</f>
        <v>984.96</v>
      </c>
      <c r="I8" s="10">
        <v>0</v>
      </c>
      <c r="J8" s="10"/>
      <c r="K8" s="10"/>
      <c r="L8" s="10"/>
      <c r="M8" s="11"/>
      <c r="N8" s="11"/>
      <c r="O8" s="9"/>
    </row>
    <row r="9" spans="1:15" ht="24.95" customHeight="1">
      <c r="A9" s="7">
        <v>6</v>
      </c>
      <c r="B9" s="78" t="s">
        <v>190</v>
      </c>
      <c r="C9" s="57">
        <v>37</v>
      </c>
      <c r="D9" s="9"/>
      <c r="E9" s="10"/>
      <c r="F9" s="10"/>
      <c r="G9" s="10">
        <v>1332</v>
      </c>
      <c r="H9" s="10">
        <f>G9*0.76</f>
        <v>1012.32</v>
      </c>
      <c r="I9" s="10">
        <v>0</v>
      </c>
      <c r="J9" s="10"/>
      <c r="K9" s="10"/>
      <c r="L9" s="10"/>
      <c r="M9" s="11"/>
      <c r="N9" s="11"/>
      <c r="O9" s="9"/>
    </row>
    <row r="10" spans="1:15" ht="24.95" customHeight="1">
      <c r="A10" s="7">
        <v>7</v>
      </c>
      <c r="B10" s="78" t="s">
        <v>298</v>
      </c>
      <c r="C10" s="57">
        <v>31</v>
      </c>
      <c r="D10" s="9"/>
      <c r="E10" s="10"/>
      <c r="F10" s="10"/>
      <c r="G10" s="10">
        <v>6401.5</v>
      </c>
      <c r="H10" s="10">
        <f>G10*0.76</f>
        <v>4865.1400000000003</v>
      </c>
      <c r="I10" s="10">
        <v>775</v>
      </c>
      <c r="J10" s="10"/>
      <c r="K10" s="10"/>
      <c r="L10" s="10"/>
      <c r="M10" s="11"/>
      <c r="N10" s="11"/>
      <c r="O10" s="9"/>
    </row>
    <row r="11" spans="1:15" ht="24.95" customHeight="1">
      <c r="A11" s="7">
        <v>8</v>
      </c>
      <c r="B11" s="78" t="s">
        <v>299</v>
      </c>
      <c r="C11" s="57">
        <v>29</v>
      </c>
      <c r="D11" s="9"/>
      <c r="E11" s="10"/>
      <c r="F11" s="10"/>
      <c r="G11" s="10">
        <v>5988.5</v>
      </c>
      <c r="H11" s="10">
        <f>G11*0.76</f>
        <v>4551.26</v>
      </c>
      <c r="I11" s="10">
        <v>725</v>
      </c>
      <c r="J11" s="10"/>
      <c r="K11" s="10"/>
      <c r="L11" s="10"/>
      <c r="M11" s="11"/>
      <c r="N11" s="11"/>
      <c r="O11" s="9"/>
    </row>
    <row r="12" spans="1:15" ht="24.95" customHeight="1">
      <c r="A12" s="7">
        <v>9</v>
      </c>
      <c r="B12" s="88" t="s">
        <v>322</v>
      </c>
      <c r="C12" s="57">
        <v>52</v>
      </c>
      <c r="D12" s="9"/>
      <c r="E12" s="10"/>
      <c r="F12" s="10"/>
      <c r="G12" s="10">
        <f>H12/0.76</f>
        <v>10507.199999999999</v>
      </c>
      <c r="H12" s="10">
        <v>7985.4719999999998</v>
      </c>
      <c r="I12" s="10">
        <v>1352</v>
      </c>
      <c r="J12" s="10"/>
      <c r="K12" s="10"/>
      <c r="L12" s="10"/>
      <c r="M12" s="11"/>
      <c r="N12" s="11"/>
      <c r="O12" s="9"/>
    </row>
    <row r="13" spans="1:15" ht="24.95" customHeight="1">
      <c r="A13" s="7">
        <v>10</v>
      </c>
      <c r="B13" s="88" t="s">
        <v>323</v>
      </c>
      <c r="C13" s="57">
        <v>52</v>
      </c>
      <c r="D13" s="9"/>
      <c r="E13" s="10"/>
      <c r="F13" s="10"/>
      <c r="G13" s="10">
        <f>H13/0.76</f>
        <v>10481.299999999999</v>
      </c>
      <c r="H13" s="10">
        <v>7965.7879999999996</v>
      </c>
      <c r="I13" s="10">
        <v>1352</v>
      </c>
      <c r="J13" s="10"/>
      <c r="K13" s="10"/>
      <c r="L13" s="10"/>
      <c r="M13" s="11"/>
      <c r="N13" s="11"/>
      <c r="O13" s="9"/>
    </row>
    <row r="14" spans="1:15" ht="24.95" customHeight="1">
      <c r="A14" s="7">
        <v>11</v>
      </c>
      <c r="B14" s="7" t="s">
        <v>410</v>
      </c>
      <c r="C14" s="57">
        <v>51</v>
      </c>
      <c r="D14" s="9"/>
      <c r="E14" s="10"/>
      <c r="F14" s="10"/>
      <c r="G14" s="10">
        <v>24225</v>
      </c>
      <c r="H14" s="10">
        <f>G14*0.76</f>
        <v>18411</v>
      </c>
      <c r="I14" s="10">
        <v>327.42</v>
      </c>
      <c r="J14" s="10"/>
      <c r="K14" s="10"/>
      <c r="L14" s="10"/>
      <c r="M14" s="11"/>
      <c r="N14" s="11"/>
      <c r="O14" s="9"/>
    </row>
    <row r="15" spans="1:15" ht="24.95" customHeight="1">
      <c r="A15" s="7">
        <v>12</v>
      </c>
      <c r="B15" s="7" t="s">
        <v>411</v>
      </c>
      <c r="C15" s="117">
        <v>49</v>
      </c>
      <c r="D15" s="9"/>
      <c r="E15" s="10"/>
      <c r="F15" s="10"/>
      <c r="G15" s="10">
        <v>23275</v>
      </c>
      <c r="H15" s="10">
        <f>G15*0.76</f>
        <v>17689</v>
      </c>
      <c r="I15" s="10">
        <v>314.58</v>
      </c>
      <c r="J15" s="10"/>
      <c r="K15" s="10"/>
      <c r="L15" s="10"/>
      <c r="M15" s="11"/>
      <c r="N15" s="11"/>
      <c r="O15" s="9"/>
    </row>
    <row r="16" spans="1:15" s="23" customFormat="1" ht="24.95" customHeight="1">
      <c r="A16" s="128" t="s">
        <v>25</v>
      </c>
      <c r="B16" s="129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s="23" customFormat="1" ht="24.95" customHeight="1">
      <c r="A17" s="12"/>
      <c r="B17" s="12"/>
      <c r="C17" s="13"/>
      <c r="D17" s="14"/>
      <c r="E17" s="14"/>
      <c r="F17" s="14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24.95" customHeight="1">
      <c r="A18" s="16" t="s">
        <v>84</v>
      </c>
      <c r="B18" s="16"/>
      <c r="C18" s="16"/>
      <c r="D18" s="16"/>
      <c r="E18" s="16"/>
      <c r="F18" s="16"/>
      <c r="G18" s="19"/>
      <c r="H18" s="19"/>
    </row>
    <row r="19" spans="1:15" ht="18.75" customHeight="1">
      <c r="A19" s="138" t="s">
        <v>444</v>
      </c>
      <c r="B19" s="138"/>
      <c r="C19" s="138"/>
      <c r="D19" s="138"/>
      <c r="E19" s="138"/>
      <c r="F19" s="138"/>
      <c r="G19" s="138"/>
      <c r="H19" s="138"/>
      <c r="I19" s="138"/>
      <c r="J19" s="133" t="s">
        <v>1</v>
      </c>
      <c r="K19" s="133"/>
      <c r="L19" s="124"/>
      <c r="M19" s="124"/>
      <c r="N19" s="124"/>
    </row>
    <row r="20" spans="1:15" ht="20.25" customHeight="1">
      <c r="A20" s="24" t="s">
        <v>62</v>
      </c>
    </row>
    <row r="21" spans="1:15" ht="24.95" customHeight="1">
      <c r="L21" s="133" t="s">
        <v>30</v>
      </c>
      <c r="M21" s="133"/>
      <c r="N21" s="147"/>
      <c r="O21" s="133"/>
    </row>
    <row r="22" spans="1:15" ht="24.95" customHeight="1">
      <c r="L22" s="133" t="s">
        <v>2</v>
      </c>
      <c r="M22" s="124"/>
      <c r="N22" s="124"/>
      <c r="O22" s="124"/>
    </row>
  </sheetData>
  <mergeCells count="7">
    <mergeCell ref="L21:O21"/>
    <mergeCell ref="L22:O22"/>
    <mergeCell ref="A1:O1"/>
    <mergeCell ref="A2:O2"/>
    <mergeCell ref="A16:B16"/>
    <mergeCell ref="J19:N19"/>
    <mergeCell ref="A19:I19"/>
  </mergeCells>
  <phoneticPr fontId="2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B4" sqref="B4:J15"/>
    </sheetView>
  </sheetViews>
  <sheetFormatPr defaultColWidth="9" defaultRowHeight="15.95" customHeight="1"/>
  <cols>
    <col min="1" max="1" width="4" customWidth="1"/>
    <col min="2" max="2" width="7.125" customWidth="1"/>
    <col min="3" max="3" width="4.375" style="83" customWidth="1"/>
    <col min="4" max="4" width="5.375" customWidth="1"/>
    <col min="5" max="5" width="8.5" style="3" customWidth="1"/>
    <col min="6" max="6" width="8.875" style="83" customWidth="1"/>
    <col min="7" max="8" width="7.75" style="3" customWidth="1"/>
    <col min="9" max="9" width="8.375" style="3" customWidth="1"/>
    <col min="10" max="11" width="9.625" style="3" customWidth="1"/>
    <col min="12" max="12" width="8.75" style="3" customWidth="1"/>
    <col min="13" max="13" width="7.125" style="3" customWidth="1"/>
    <col min="14" max="14" width="9.875" style="2" customWidth="1"/>
    <col min="15" max="15" width="12" customWidth="1"/>
  </cols>
  <sheetData>
    <row r="1" spans="1:15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1" customHeight="1">
      <c r="A2" s="139" t="s">
        <v>38</v>
      </c>
      <c r="B2" s="148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1" customFormat="1" ht="24.75" customHeight="1">
      <c r="A3" s="4" t="s">
        <v>3</v>
      </c>
      <c r="B3" s="4" t="s">
        <v>22</v>
      </c>
      <c r="C3" s="79" t="s">
        <v>4</v>
      </c>
      <c r="D3" s="4" t="s">
        <v>27</v>
      </c>
      <c r="E3" s="5" t="s">
        <v>83</v>
      </c>
      <c r="F3" s="79" t="s">
        <v>5</v>
      </c>
      <c r="G3" s="5" t="s">
        <v>327</v>
      </c>
      <c r="H3" s="5" t="s">
        <v>328</v>
      </c>
      <c r="I3" s="5" t="s">
        <v>329</v>
      </c>
      <c r="J3" s="5" t="s">
        <v>330</v>
      </c>
      <c r="K3" s="5" t="s">
        <v>331</v>
      </c>
      <c r="L3" s="5" t="s">
        <v>332</v>
      </c>
      <c r="M3" s="5" t="s">
        <v>6</v>
      </c>
      <c r="N3" s="6" t="s">
        <v>7</v>
      </c>
      <c r="O3" s="4" t="s">
        <v>24</v>
      </c>
    </row>
    <row r="4" spans="1:15" ht="15.95" customHeight="1">
      <c r="A4" s="7">
        <v>1</v>
      </c>
      <c r="B4" s="78" t="s">
        <v>191</v>
      </c>
      <c r="C4" s="57">
        <v>29</v>
      </c>
      <c r="D4" s="9"/>
      <c r="E4" s="10"/>
      <c r="F4" s="84"/>
      <c r="G4" s="10">
        <v>2949.3</v>
      </c>
      <c r="H4" s="10">
        <f>G4*0.76</f>
        <v>2241.4680000000003</v>
      </c>
      <c r="I4" s="10">
        <v>0</v>
      </c>
      <c r="J4" s="10"/>
      <c r="K4" s="10"/>
      <c r="L4" s="10"/>
      <c r="M4" s="26"/>
      <c r="N4" s="11"/>
      <c r="O4" s="9"/>
    </row>
    <row r="5" spans="1:15" ht="15.95" customHeight="1">
      <c r="A5" s="7">
        <v>2</v>
      </c>
      <c r="B5" s="78" t="s">
        <v>192</v>
      </c>
      <c r="C5" s="57">
        <v>30</v>
      </c>
      <c r="D5" s="9"/>
      <c r="E5" s="10"/>
      <c r="F5" s="84"/>
      <c r="G5" s="10">
        <v>3051</v>
      </c>
      <c r="H5" s="10">
        <f>G5*0.76</f>
        <v>2318.7600000000002</v>
      </c>
      <c r="I5" s="10">
        <v>0</v>
      </c>
      <c r="J5" s="10"/>
      <c r="K5" s="10"/>
      <c r="L5" s="10"/>
      <c r="M5" s="26"/>
      <c r="N5" s="11"/>
      <c r="O5" s="9"/>
    </row>
    <row r="6" spans="1:15" ht="15.95" customHeight="1">
      <c r="A6" s="7">
        <v>3</v>
      </c>
      <c r="B6" s="78" t="s">
        <v>193</v>
      </c>
      <c r="C6" s="57">
        <v>27</v>
      </c>
      <c r="D6" s="9"/>
      <c r="E6" s="10"/>
      <c r="F6" s="84"/>
      <c r="G6" s="10">
        <v>4398.3</v>
      </c>
      <c r="H6" s="10">
        <f>G6*0.76</f>
        <v>3342.7080000000001</v>
      </c>
      <c r="I6" s="10">
        <v>675</v>
      </c>
      <c r="J6" s="10"/>
      <c r="K6" s="10"/>
      <c r="L6" s="10"/>
      <c r="M6" s="26"/>
      <c r="N6" s="11"/>
      <c r="O6" s="9"/>
    </row>
    <row r="7" spans="1:15" ht="15.95" customHeight="1">
      <c r="A7" s="7">
        <v>4</v>
      </c>
      <c r="B7" s="78" t="s">
        <v>300</v>
      </c>
      <c r="C7" s="57">
        <v>26</v>
      </c>
      <c r="D7" s="9"/>
      <c r="E7" s="10"/>
      <c r="F7" s="84"/>
      <c r="G7" s="10">
        <v>4235.3999999999996</v>
      </c>
      <c r="H7" s="10">
        <f>G7*0.76</f>
        <v>3218.9039999999995</v>
      </c>
      <c r="I7" s="10">
        <v>650</v>
      </c>
      <c r="J7" s="10"/>
      <c r="K7" s="10"/>
      <c r="L7" s="10"/>
      <c r="M7" s="26"/>
      <c r="N7" s="11"/>
      <c r="O7" s="9"/>
    </row>
    <row r="8" spans="1:15" s="107" customFormat="1" ht="15.95" customHeight="1">
      <c r="A8" s="100">
        <v>5</v>
      </c>
      <c r="B8" s="101" t="s">
        <v>301</v>
      </c>
      <c r="C8" s="57">
        <v>25</v>
      </c>
      <c r="D8" s="102"/>
      <c r="E8" s="103"/>
      <c r="F8" s="104"/>
      <c r="G8" s="103">
        <v>4307.3999999999996</v>
      </c>
      <c r="H8" s="103">
        <f>G8*0.76</f>
        <v>3273.6239999999998</v>
      </c>
      <c r="I8" s="103">
        <v>0</v>
      </c>
      <c r="J8" s="103"/>
      <c r="K8" s="103"/>
      <c r="L8" s="103"/>
      <c r="M8" s="105"/>
      <c r="N8" s="106"/>
      <c r="O8" s="102"/>
    </row>
    <row r="9" spans="1:15" ht="15.95" customHeight="1">
      <c r="A9" s="7">
        <v>6</v>
      </c>
      <c r="B9" s="78" t="s">
        <v>302</v>
      </c>
      <c r="C9" s="57">
        <v>25</v>
      </c>
      <c r="D9" s="9"/>
      <c r="E9" s="10"/>
      <c r="F9" s="84"/>
      <c r="G9" s="10">
        <f>H9/0.76</f>
        <v>4366</v>
      </c>
      <c r="H9" s="10">
        <v>3318.16</v>
      </c>
      <c r="I9" s="10">
        <v>0</v>
      </c>
      <c r="J9" s="10"/>
      <c r="K9" s="10"/>
      <c r="L9" s="10"/>
      <c r="M9" s="26"/>
      <c r="N9" s="11"/>
      <c r="O9" s="9"/>
    </row>
    <row r="10" spans="1:15" ht="15.95" customHeight="1">
      <c r="A10" s="7">
        <v>7</v>
      </c>
      <c r="B10" s="7" t="s">
        <v>412</v>
      </c>
      <c r="C10" s="57">
        <v>34</v>
      </c>
      <c r="D10" s="9"/>
      <c r="E10" s="10"/>
      <c r="F10" s="84"/>
      <c r="G10" s="10">
        <v>10397.200000000001</v>
      </c>
      <c r="H10" s="10">
        <f>G10*0.76</f>
        <v>7901.8720000000003</v>
      </c>
      <c r="I10" s="10">
        <v>218.28</v>
      </c>
      <c r="J10" s="10"/>
      <c r="K10" s="10"/>
      <c r="L10" s="10"/>
      <c r="M10" s="26"/>
      <c r="N10" s="11"/>
      <c r="O10" s="9"/>
    </row>
    <row r="11" spans="1:15" ht="15.95" customHeight="1">
      <c r="A11" s="7">
        <v>8</v>
      </c>
      <c r="B11" s="7" t="s">
        <v>413</v>
      </c>
      <c r="C11" s="117">
        <v>29</v>
      </c>
      <c r="D11" s="9"/>
      <c r="E11" s="10"/>
      <c r="F11" s="84"/>
      <c r="G11" s="10">
        <v>8868.2000000000007</v>
      </c>
      <c r="H11" s="10">
        <f>G11*0.76</f>
        <v>6739.8320000000003</v>
      </c>
      <c r="I11" s="10">
        <v>186.18</v>
      </c>
      <c r="J11" s="10"/>
      <c r="K11" s="10"/>
      <c r="L11" s="10"/>
      <c r="M11" s="26"/>
      <c r="N11" s="11"/>
      <c r="O11" s="9"/>
    </row>
    <row r="12" spans="1:15" ht="15.95" customHeight="1">
      <c r="A12" s="7">
        <v>9</v>
      </c>
      <c r="B12" s="7" t="s">
        <v>52</v>
      </c>
      <c r="C12" s="57">
        <v>24</v>
      </c>
      <c r="D12" s="9"/>
      <c r="E12" s="10"/>
      <c r="F12" s="84"/>
      <c r="G12" s="10">
        <v>864</v>
      </c>
      <c r="H12" s="10">
        <f>G12*0.76</f>
        <v>656.64</v>
      </c>
      <c r="I12" s="10">
        <v>0</v>
      </c>
      <c r="J12" s="10"/>
      <c r="K12" s="10"/>
      <c r="L12" s="10"/>
      <c r="M12" s="26"/>
      <c r="N12" s="11"/>
      <c r="O12" s="9"/>
    </row>
    <row r="13" spans="1:15" ht="15.95" customHeight="1">
      <c r="A13" s="7">
        <v>10</v>
      </c>
      <c r="B13" s="7" t="s">
        <v>80</v>
      </c>
      <c r="C13" s="57">
        <v>26</v>
      </c>
      <c r="D13" s="9"/>
      <c r="E13" s="10"/>
      <c r="F13" s="84"/>
      <c r="G13" s="10">
        <v>767</v>
      </c>
      <c r="H13" s="10">
        <f>G13*0.76</f>
        <v>582.91999999999996</v>
      </c>
      <c r="I13" s="10">
        <v>650</v>
      </c>
      <c r="J13" s="10"/>
      <c r="K13" s="10"/>
      <c r="L13" s="10"/>
      <c r="M13" s="26"/>
      <c r="N13" s="11"/>
      <c r="O13" s="9"/>
    </row>
    <row r="14" spans="1:15" ht="15.95" customHeight="1">
      <c r="A14" s="7">
        <v>11</v>
      </c>
      <c r="B14" s="88" t="s">
        <v>324</v>
      </c>
      <c r="C14" s="57">
        <v>28</v>
      </c>
      <c r="D14" s="9"/>
      <c r="E14" s="10"/>
      <c r="F14" s="84"/>
      <c r="G14" s="10">
        <f>H14/0.76</f>
        <v>3765.9999999999995</v>
      </c>
      <c r="H14" s="10">
        <v>2862.16</v>
      </c>
      <c r="I14" s="10">
        <v>0</v>
      </c>
      <c r="J14" s="10"/>
      <c r="K14" s="10"/>
      <c r="L14" s="10"/>
      <c r="M14" s="26"/>
      <c r="N14" s="11"/>
      <c r="O14" s="9"/>
    </row>
    <row r="15" spans="1:15" ht="15.95" customHeight="1">
      <c r="A15" s="7">
        <v>12</v>
      </c>
      <c r="B15" s="7" t="s">
        <v>414</v>
      </c>
      <c r="C15" s="117">
        <v>29</v>
      </c>
      <c r="D15" s="9"/>
      <c r="E15" s="10"/>
      <c r="F15" s="84"/>
      <c r="G15" s="10">
        <v>4953.2</v>
      </c>
      <c r="H15" s="10">
        <f>G15*0.76</f>
        <v>3764.4319999999998</v>
      </c>
      <c r="I15" s="10">
        <v>186.18</v>
      </c>
      <c r="J15" s="10"/>
      <c r="K15" s="10"/>
      <c r="L15" s="10"/>
      <c r="M15" s="26"/>
      <c r="N15" s="11"/>
      <c r="O15" s="9"/>
    </row>
    <row r="16" spans="1:15" s="2" customFormat="1" ht="15.95" customHeight="1">
      <c r="A16" s="128" t="s">
        <v>21</v>
      </c>
      <c r="B16" s="129"/>
      <c r="C16" s="80"/>
      <c r="D16" s="21"/>
      <c r="E16" s="11"/>
      <c r="F16" s="85"/>
      <c r="G16" s="11"/>
      <c r="H16" s="11">
        <f>SUM(H4:H15)</f>
        <v>40221.479999999996</v>
      </c>
      <c r="I16" s="11"/>
      <c r="J16" s="11"/>
      <c r="K16" s="11"/>
      <c r="L16" s="11"/>
      <c r="M16" s="11"/>
      <c r="N16" s="11"/>
      <c r="O16" s="11"/>
    </row>
    <row r="17" spans="1:15" s="2" customFormat="1" ht="15.95" customHeight="1">
      <c r="A17" s="12"/>
      <c r="B17" s="12"/>
      <c r="C17" s="81"/>
      <c r="D17" s="25"/>
      <c r="E17" s="14"/>
      <c r="F17" s="86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15.95" customHeight="1">
      <c r="A18" s="16" t="s">
        <v>84</v>
      </c>
      <c r="B18" s="16"/>
      <c r="C18" s="82"/>
      <c r="D18" s="16"/>
      <c r="E18" s="16"/>
      <c r="F18" s="82"/>
      <c r="G18" s="17"/>
      <c r="H18" s="17"/>
      <c r="I18" s="17"/>
      <c r="J18" s="17"/>
      <c r="K18" s="17"/>
      <c r="L18" s="17"/>
      <c r="M18" s="17"/>
      <c r="N18" s="18"/>
      <c r="O18" s="19"/>
    </row>
    <row r="19" spans="1:15" ht="15.95" customHeight="1">
      <c r="A19" s="138" t="s">
        <v>446</v>
      </c>
      <c r="B19" s="138"/>
      <c r="C19" s="138"/>
      <c r="D19" s="138"/>
      <c r="E19" s="138"/>
      <c r="F19" s="138"/>
      <c r="G19" s="138"/>
      <c r="H19" s="138"/>
      <c r="I19" s="138"/>
      <c r="J19" s="20"/>
      <c r="K19" s="20"/>
      <c r="L19" s="20"/>
      <c r="M19" s="20"/>
      <c r="N19" s="23"/>
      <c r="O19" s="24"/>
    </row>
    <row r="20" spans="1:15" ht="15.95" customHeight="1">
      <c r="A20" t="s">
        <v>65</v>
      </c>
      <c r="J20" s="27"/>
      <c r="K20" s="27"/>
    </row>
    <row r="21" spans="1:15" ht="15.95" customHeight="1">
      <c r="J21" s="27"/>
      <c r="K21" s="27"/>
    </row>
    <row r="22" spans="1:15" ht="15.95" customHeight="1">
      <c r="A22" s="131" t="s">
        <v>46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</row>
  </sheetData>
  <mergeCells count="5">
    <mergeCell ref="A22:O22"/>
    <mergeCell ref="A1:O1"/>
    <mergeCell ref="A2:O2"/>
    <mergeCell ref="A16:B16"/>
    <mergeCell ref="A19:I19"/>
  </mergeCells>
  <phoneticPr fontId="2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2" workbookViewId="0">
      <selection activeCell="B4" sqref="B4:I27"/>
    </sheetView>
  </sheetViews>
  <sheetFormatPr defaultColWidth="9" defaultRowHeight="15.95" customHeight="1"/>
  <cols>
    <col min="1" max="1" width="4.125" customWidth="1"/>
    <col min="2" max="2" width="6.875" customWidth="1"/>
    <col min="3" max="3" width="4.625" customWidth="1"/>
    <col min="4" max="4" width="5.25" customWidth="1"/>
    <col min="5" max="5" width="8" style="3" customWidth="1"/>
    <col min="6" max="6" width="8.5" customWidth="1"/>
    <col min="7" max="7" width="8.5" style="3" customWidth="1"/>
    <col min="8" max="8" width="8.125" style="3" customWidth="1"/>
    <col min="9" max="10" width="8.25" style="3" customWidth="1"/>
    <col min="11" max="11" width="8.5" style="3" customWidth="1"/>
    <col min="12" max="12" width="8.375" style="3" customWidth="1"/>
    <col min="13" max="13" width="8.25" style="2" customWidth="1"/>
    <col min="14" max="14" width="9.375" style="2" customWidth="1"/>
    <col min="15" max="15" width="12.25" customWidth="1"/>
    <col min="16" max="16" width="10.5" bestFit="1" customWidth="1"/>
  </cols>
  <sheetData>
    <row r="1" spans="1:16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6" ht="21" customHeight="1">
      <c r="A2" s="148" t="s">
        <v>19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1:16" s="1" customFormat="1" ht="24" customHeight="1">
      <c r="A3" s="4" t="s">
        <v>3</v>
      </c>
      <c r="B3" s="4" t="s">
        <v>22</v>
      </c>
      <c r="C3" s="4" t="s">
        <v>4</v>
      </c>
      <c r="D3" s="4" t="s">
        <v>27</v>
      </c>
      <c r="E3" s="5" t="s">
        <v>83</v>
      </c>
      <c r="F3" s="4" t="s">
        <v>5</v>
      </c>
      <c r="G3" s="5" t="s">
        <v>429</v>
      </c>
      <c r="H3" s="5" t="s">
        <v>328</v>
      </c>
      <c r="I3" s="5" t="s">
        <v>329</v>
      </c>
      <c r="J3" s="5" t="s">
        <v>330</v>
      </c>
      <c r="K3" s="5" t="s">
        <v>331</v>
      </c>
      <c r="L3" s="5" t="s">
        <v>332</v>
      </c>
      <c r="M3" s="6" t="s">
        <v>6</v>
      </c>
      <c r="N3" s="6" t="s">
        <v>7</v>
      </c>
      <c r="O3" s="4" t="s">
        <v>24</v>
      </c>
    </row>
    <row r="4" spans="1:16" ht="15.95" customHeight="1">
      <c r="A4" s="7">
        <v>1</v>
      </c>
      <c r="B4" s="78" t="s">
        <v>200</v>
      </c>
      <c r="C4" s="57">
        <v>33</v>
      </c>
      <c r="D4" s="9"/>
      <c r="E4" s="10"/>
      <c r="F4" s="10"/>
      <c r="G4" s="10">
        <v>3036</v>
      </c>
      <c r="H4" s="10">
        <f>G4*0.76</f>
        <v>2307.36</v>
      </c>
      <c r="I4" s="10">
        <v>0</v>
      </c>
      <c r="J4" s="90"/>
      <c r="K4" s="10"/>
      <c r="L4" s="10"/>
      <c r="M4" s="11"/>
      <c r="N4" s="11"/>
      <c r="O4" s="9"/>
      <c r="P4" s="3"/>
    </row>
    <row r="5" spans="1:16" ht="15.95" customHeight="1">
      <c r="A5" s="7">
        <v>2</v>
      </c>
      <c r="B5" s="78" t="s">
        <v>201</v>
      </c>
      <c r="C5" s="57">
        <v>32</v>
      </c>
      <c r="D5" s="9"/>
      <c r="E5" s="10"/>
      <c r="F5" s="10"/>
      <c r="G5" s="10">
        <v>2944</v>
      </c>
      <c r="H5" s="10">
        <f>G5*0.76</f>
        <v>2237.44</v>
      </c>
      <c r="I5" s="10">
        <v>0</v>
      </c>
      <c r="J5" s="90"/>
      <c r="K5" s="10"/>
      <c r="L5" s="10"/>
      <c r="M5" s="11"/>
      <c r="N5" s="11"/>
      <c r="O5" s="9"/>
      <c r="P5" s="3"/>
    </row>
    <row r="6" spans="1:16" ht="15.95" customHeight="1">
      <c r="A6" s="7">
        <v>3</v>
      </c>
      <c r="B6" s="78" t="s">
        <v>202</v>
      </c>
      <c r="C6" s="57">
        <v>31</v>
      </c>
      <c r="D6" s="9"/>
      <c r="E6" s="10"/>
      <c r="F6" s="10"/>
      <c r="G6" s="10">
        <v>5130.5</v>
      </c>
      <c r="H6" s="10">
        <f>G6*0.76</f>
        <v>3899.18</v>
      </c>
      <c r="I6" s="10">
        <v>775</v>
      </c>
      <c r="J6" s="10"/>
      <c r="K6" s="10"/>
      <c r="L6" s="10"/>
      <c r="M6" s="11"/>
      <c r="N6" s="11"/>
      <c r="O6" s="9"/>
      <c r="P6" s="3"/>
    </row>
    <row r="7" spans="1:16" ht="15.95" customHeight="1">
      <c r="A7" s="7">
        <v>4</v>
      </c>
      <c r="B7" s="78" t="s">
        <v>203</v>
      </c>
      <c r="C7" s="57">
        <v>33</v>
      </c>
      <c r="D7" s="9"/>
      <c r="E7" s="10"/>
      <c r="F7" s="10"/>
      <c r="G7" s="10">
        <v>5461.5</v>
      </c>
      <c r="H7" s="10">
        <f>G7*0.76</f>
        <v>4150.74</v>
      </c>
      <c r="I7" s="10">
        <v>825</v>
      </c>
      <c r="J7" s="10"/>
      <c r="K7" s="10"/>
      <c r="L7" s="10"/>
      <c r="M7" s="11"/>
      <c r="N7" s="11"/>
      <c r="O7" s="9"/>
      <c r="P7" s="3"/>
    </row>
    <row r="8" spans="1:16" ht="15.95" customHeight="1">
      <c r="A8" s="7">
        <v>5</v>
      </c>
      <c r="B8" s="78" t="s">
        <v>204</v>
      </c>
      <c r="C8" s="57">
        <v>35</v>
      </c>
      <c r="D8" s="9"/>
      <c r="E8" s="10"/>
      <c r="F8" s="10"/>
      <c r="G8" s="10">
        <f>H8/0.76</f>
        <v>12341</v>
      </c>
      <c r="H8" s="10">
        <v>9379.16</v>
      </c>
      <c r="I8" s="10">
        <v>0</v>
      </c>
      <c r="J8" s="10"/>
      <c r="K8" s="10"/>
      <c r="L8" s="10"/>
      <c r="M8" s="11"/>
      <c r="N8" s="11"/>
      <c r="O8" s="9"/>
      <c r="P8" s="3"/>
    </row>
    <row r="9" spans="1:16" ht="15.95" customHeight="1">
      <c r="A9" s="7">
        <v>6</v>
      </c>
      <c r="B9" s="78" t="s">
        <v>205</v>
      </c>
      <c r="C9" s="57">
        <v>35</v>
      </c>
      <c r="D9" s="9"/>
      <c r="E9" s="10"/>
      <c r="F9" s="10"/>
      <c r="G9" s="10">
        <v>12341</v>
      </c>
      <c r="H9" s="10">
        <f t="shared" ref="H9:H15" si="0">G9*0.76</f>
        <v>9379.16</v>
      </c>
      <c r="I9" s="10">
        <v>0</v>
      </c>
      <c r="J9" s="10"/>
      <c r="K9" s="10"/>
      <c r="L9" s="10"/>
      <c r="M9" s="11"/>
      <c r="N9" s="11"/>
      <c r="O9" s="9"/>
      <c r="P9" s="3"/>
    </row>
    <row r="10" spans="1:16" ht="15.95" customHeight="1">
      <c r="A10" s="7">
        <v>7</v>
      </c>
      <c r="B10" s="7" t="s">
        <v>425</v>
      </c>
      <c r="C10" s="57">
        <v>35</v>
      </c>
      <c r="D10" s="9"/>
      <c r="E10" s="10"/>
      <c r="F10" s="10"/>
      <c r="G10" s="10">
        <v>14385</v>
      </c>
      <c r="H10" s="10">
        <f t="shared" si="0"/>
        <v>10932.6</v>
      </c>
      <c r="I10" s="10">
        <v>224.7</v>
      </c>
      <c r="J10" s="10"/>
      <c r="K10" s="10"/>
      <c r="L10" s="10"/>
      <c r="M10" s="11"/>
      <c r="N10" s="11"/>
      <c r="O10" s="9"/>
      <c r="P10" s="3"/>
    </row>
    <row r="11" spans="1:16" ht="15.95" customHeight="1">
      <c r="A11" s="7">
        <v>8</v>
      </c>
      <c r="B11" s="7" t="s">
        <v>426</v>
      </c>
      <c r="C11" s="57">
        <v>35</v>
      </c>
      <c r="D11" s="9"/>
      <c r="E11" s="10"/>
      <c r="F11" s="10"/>
      <c r="G11" s="10">
        <v>14385</v>
      </c>
      <c r="H11" s="10">
        <f t="shared" si="0"/>
        <v>10932.6</v>
      </c>
      <c r="I11" s="10">
        <v>224.7</v>
      </c>
      <c r="J11" s="10"/>
      <c r="K11" s="10"/>
      <c r="L11" s="10"/>
      <c r="M11" s="11"/>
      <c r="N11" s="11"/>
      <c r="O11" s="9"/>
      <c r="P11" s="3"/>
    </row>
    <row r="12" spans="1:16" ht="15.95" customHeight="1">
      <c r="A12" s="7">
        <v>9</v>
      </c>
      <c r="B12" s="78" t="s">
        <v>206</v>
      </c>
      <c r="C12" s="57">
        <v>34</v>
      </c>
      <c r="D12" s="9"/>
      <c r="E12" s="10"/>
      <c r="F12" s="10"/>
      <c r="G12" s="10">
        <v>1224</v>
      </c>
      <c r="H12" s="10">
        <f t="shared" si="0"/>
        <v>930.24</v>
      </c>
      <c r="I12" s="10">
        <v>0</v>
      </c>
      <c r="J12" s="10"/>
      <c r="K12" s="10"/>
      <c r="L12" s="10"/>
      <c r="M12" s="11"/>
      <c r="N12" s="11"/>
      <c r="O12" s="9"/>
      <c r="P12" s="3"/>
    </row>
    <row r="13" spans="1:16" ht="15.95" customHeight="1">
      <c r="A13" s="7">
        <v>10</v>
      </c>
      <c r="B13" s="78" t="s">
        <v>207</v>
      </c>
      <c r="C13" s="57">
        <v>33</v>
      </c>
      <c r="D13" s="9"/>
      <c r="E13" s="10"/>
      <c r="F13" s="10"/>
      <c r="G13" s="10">
        <v>1188</v>
      </c>
      <c r="H13" s="10">
        <f t="shared" si="0"/>
        <v>902.88</v>
      </c>
      <c r="I13" s="10">
        <v>0</v>
      </c>
      <c r="J13" s="10"/>
      <c r="K13" s="10"/>
      <c r="L13" s="10"/>
      <c r="M13" s="11"/>
      <c r="N13" s="11"/>
      <c r="O13" s="9"/>
      <c r="P13" s="3"/>
    </row>
    <row r="14" spans="1:16" ht="15.95" customHeight="1">
      <c r="A14" s="7">
        <v>11</v>
      </c>
      <c r="B14" s="78" t="s">
        <v>208</v>
      </c>
      <c r="C14" s="57">
        <v>36</v>
      </c>
      <c r="D14" s="9"/>
      <c r="E14" s="10"/>
      <c r="F14" s="10"/>
      <c r="G14" s="10">
        <v>6634.8</v>
      </c>
      <c r="H14" s="10">
        <f t="shared" si="0"/>
        <v>5042.4480000000003</v>
      </c>
      <c r="I14" s="10">
        <v>900</v>
      </c>
      <c r="J14" s="10"/>
      <c r="K14" s="10"/>
      <c r="L14" s="10"/>
      <c r="M14" s="11"/>
      <c r="N14" s="11"/>
      <c r="O14" s="9"/>
      <c r="P14" s="3"/>
    </row>
    <row r="15" spans="1:16" ht="15.95" customHeight="1">
      <c r="A15" s="7">
        <v>2</v>
      </c>
      <c r="B15" s="78" t="s">
        <v>209</v>
      </c>
      <c r="C15" s="57">
        <v>35</v>
      </c>
      <c r="D15" s="9"/>
      <c r="E15" s="10"/>
      <c r="F15" s="10"/>
      <c r="G15" s="10">
        <v>6450.5</v>
      </c>
      <c r="H15" s="10">
        <f t="shared" si="0"/>
        <v>4902.38</v>
      </c>
      <c r="I15" s="10">
        <v>875</v>
      </c>
      <c r="J15" s="10"/>
      <c r="K15" s="10"/>
      <c r="L15" s="10"/>
      <c r="M15" s="11"/>
      <c r="N15" s="11"/>
      <c r="O15" s="9"/>
      <c r="P15" s="3"/>
    </row>
    <row r="16" spans="1:16" ht="15.95" customHeight="1">
      <c r="A16" s="7">
        <v>13</v>
      </c>
      <c r="B16" s="78" t="s">
        <v>210</v>
      </c>
      <c r="C16" s="57">
        <v>35</v>
      </c>
      <c r="D16" s="9"/>
      <c r="E16" s="10"/>
      <c r="F16" s="10"/>
      <c r="G16" s="10">
        <f>H16/0.76</f>
        <v>16915.5</v>
      </c>
      <c r="H16" s="10">
        <v>12855.78</v>
      </c>
      <c r="I16" s="10">
        <v>0</v>
      </c>
      <c r="J16" s="10"/>
      <c r="K16" s="10"/>
      <c r="L16" s="10"/>
      <c r="M16" s="11"/>
      <c r="N16" s="11"/>
      <c r="O16" s="9"/>
      <c r="P16" s="3"/>
    </row>
    <row r="17" spans="1:16" ht="15.95" customHeight="1">
      <c r="A17" s="7">
        <v>14</v>
      </c>
      <c r="B17" s="78" t="s">
        <v>211</v>
      </c>
      <c r="C17" s="57">
        <v>33</v>
      </c>
      <c r="D17" s="9"/>
      <c r="E17" s="10"/>
      <c r="F17" s="10"/>
      <c r="G17" s="10">
        <f>H17/0.76</f>
        <v>15948.900000000001</v>
      </c>
      <c r="H17" s="10">
        <v>12121.164000000001</v>
      </c>
      <c r="I17" s="10">
        <v>0</v>
      </c>
      <c r="J17" s="10"/>
      <c r="K17" s="10"/>
      <c r="L17" s="10"/>
      <c r="M17" s="11"/>
      <c r="N17" s="11"/>
      <c r="O17" s="9"/>
      <c r="P17" s="3"/>
    </row>
    <row r="18" spans="1:16" ht="15.95" customHeight="1">
      <c r="A18" s="7">
        <v>15</v>
      </c>
      <c r="B18" s="7" t="s">
        <v>427</v>
      </c>
      <c r="C18" s="57">
        <v>34</v>
      </c>
      <c r="D18" s="9"/>
      <c r="E18" s="10"/>
      <c r="F18" s="10"/>
      <c r="G18" s="10">
        <v>13974</v>
      </c>
      <c r="H18" s="10">
        <f t="shared" ref="H18:H23" si="1">G18*0.76</f>
        <v>10620.24</v>
      </c>
      <c r="I18" s="10">
        <v>218.28</v>
      </c>
      <c r="J18" s="10"/>
      <c r="K18" s="10"/>
      <c r="L18" s="10"/>
      <c r="M18" s="11"/>
      <c r="N18" s="11"/>
      <c r="O18" s="9"/>
      <c r="P18" s="3"/>
    </row>
    <row r="19" spans="1:16" ht="15.95" customHeight="1">
      <c r="A19" s="7">
        <v>16</v>
      </c>
      <c r="B19" s="7" t="s">
        <v>428</v>
      </c>
      <c r="C19" s="57">
        <v>34</v>
      </c>
      <c r="D19" s="9"/>
      <c r="E19" s="10"/>
      <c r="F19" s="10"/>
      <c r="G19" s="10">
        <v>13974</v>
      </c>
      <c r="H19" s="10">
        <f t="shared" si="1"/>
        <v>10620.24</v>
      </c>
      <c r="I19" s="10">
        <v>218.3</v>
      </c>
      <c r="J19" s="10"/>
      <c r="K19" s="10"/>
      <c r="L19" s="10"/>
      <c r="M19" s="11"/>
      <c r="N19" s="11"/>
      <c r="O19" s="9"/>
      <c r="P19" s="3"/>
    </row>
    <row r="20" spans="1:16" ht="15.95" customHeight="1">
      <c r="A20" s="7">
        <v>17</v>
      </c>
      <c r="B20" s="78" t="s">
        <v>197</v>
      </c>
      <c r="C20" s="57">
        <v>27</v>
      </c>
      <c r="D20" s="9"/>
      <c r="E20" s="10"/>
      <c r="F20" s="10"/>
      <c r="G20" s="10">
        <v>972</v>
      </c>
      <c r="H20" s="10">
        <f t="shared" si="1"/>
        <v>738.72</v>
      </c>
      <c r="I20" s="10">
        <v>0</v>
      </c>
      <c r="J20" s="10"/>
      <c r="K20" s="10"/>
      <c r="L20" s="10"/>
      <c r="M20" s="11"/>
      <c r="N20" s="11"/>
      <c r="O20" s="9"/>
      <c r="P20" s="3"/>
    </row>
    <row r="21" spans="1:16" ht="15.95" customHeight="1">
      <c r="A21" s="7">
        <v>18</v>
      </c>
      <c r="B21" s="78" t="s">
        <v>198</v>
      </c>
      <c r="C21" s="57">
        <v>25</v>
      </c>
      <c r="D21" s="9"/>
      <c r="E21" s="10"/>
      <c r="F21" s="10"/>
      <c r="G21" s="10">
        <v>900</v>
      </c>
      <c r="H21" s="10">
        <f t="shared" si="1"/>
        <v>684</v>
      </c>
      <c r="I21" s="10">
        <v>0</v>
      </c>
      <c r="J21" s="10"/>
      <c r="K21" s="10"/>
      <c r="L21" s="10"/>
      <c r="M21" s="11"/>
      <c r="N21" s="11"/>
      <c r="O21" s="9"/>
      <c r="P21" s="3"/>
    </row>
    <row r="22" spans="1:16" ht="15.95" customHeight="1">
      <c r="A22" s="7">
        <v>19</v>
      </c>
      <c r="B22" s="78" t="s">
        <v>199</v>
      </c>
      <c r="C22" s="57">
        <v>29</v>
      </c>
      <c r="D22" s="9"/>
      <c r="E22" s="10"/>
      <c r="F22" s="10"/>
      <c r="G22" s="10">
        <v>855.5</v>
      </c>
      <c r="H22" s="10">
        <f t="shared" si="1"/>
        <v>650.18000000000006</v>
      </c>
      <c r="I22" s="10">
        <v>725</v>
      </c>
      <c r="J22" s="10"/>
      <c r="K22" s="10"/>
      <c r="L22" s="10"/>
      <c r="M22" s="11"/>
      <c r="N22" s="11"/>
      <c r="O22" s="9"/>
      <c r="P22" s="3"/>
    </row>
    <row r="23" spans="1:16" ht="15.95" customHeight="1">
      <c r="A23" s="7">
        <v>20</v>
      </c>
      <c r="B23" s="78" t="s">
        <v>304</v>
      </c>
      <c r="C23" s="57">
        <v>29</v>
      </c>
      <c r="D23" s="9"/>
      <c r="E23" s="10"/>
      <c r="F23" s="10"/>
      <c r="G23" s="10">
        <v>855.5</v>
      </c>
      <c r="H23" s="10">
        <f t="shared" si="1"/>
        <v>650.18000000000006</v>
      </c>
      <c r="I23" s="10">
        <v>725</v>
      </c>
      <c r="J23" s="10"/>
      <c r="K23" s="10"/>
      <c r="L23" s="10"/>
      <c r="M23" s="11"/>
      <c r="N23" s="11"/>
      <c r="O23" s="9"/>
      <c r="P23" s="3"/>
    </row>
    <row r="24" spans="1:16" ht="15.95" customHeight="1">
      <c r="A24" s="7">
        <v>21</v>
      </c>
      <c r="B24" s="78" t="s">
        <v>305</v>
      </c>
      <c r="C24" s="57">
        <v>30</v>
      </c>
      <c r="D24" s="9"/>
      <c r="E24" s="10"/>
      <c r="F24" s="10"/>
      <c r="G24" s="10">
        <f>H24/0.76</f>
        <v>8838</v>
      </c>
      <c r="H24" s="10">
        <v>6716.88</v>
      </c>
      <c r="I24" s="10">
        <v>0</v>
      </c>
      <c r="J24" s="10"/>
      <c r="K24" s="10"/>
      <c r="L24" s="10"/>
      <c r="M24" s="11"/>
      <c r="N24" s="11"/>
      <c r="O24" s="9"/>
      <c r="P24" s="3"/>
    </row>
    <row r="25" spans="1:16" ht="15.95" customHeight="1">
      <c r="A25" s="7">
        <v>22</v>
      </c>
      <c r="B25" s="88" t="s">
        <v>326</v>
      </c>
      <c r="C25" s="57">
        <v>30</v>
      </c>
      <c r="D25" s="9"/>
      <c r="E25" s="10"/>
      <c r="F25" s="10"/>
      <c r="G25" s="10">
        <v>8838</v>
      </c>
      <c r="H25" s="10">
        <f>G25*0.76</f>
        <v>6716.88</v>
      </c>
      <c r="I25" s="10">
        <v>0</v>
      </c>
      <c r="J25" s="10"/>
      <c r="K25" s="10"/>
      <c r="L25" s="10"/>
      <c r="M25" s="11"/>
      <c r="N25" s="11"/>
      <c r="O25" s="9"/>
      <c r="P25" s="3"/>
    </row>
    <row r="26" spans="1:16" ht="15.95" customHeight="1">
      <c r="A26" s="7">
        <v>23</v>
      </c>
      <c r="B26" s="7" t="s">
        <v>423</v>
      </c>
      <c r="C26" s="57">
        <v>30</v>
      </c>
      <c r="D26" s="9"/>
      <c r="E26" s="10"/>
      <c r="F26" s="10"/>
      <c r="G26" s="10">
        <v>12330</v>
      </c>
      <c r="H26" s="10">
        <f>G26*0.76</f>
        <v>9370.7999999999993</v>
      </c>
      <c r="I26" s="10">
        <v>192.6</v>
      </c>
      <c r="J26" s="10"/>
      <c r="K26" s="10"/>
      <c r="L26" s="10"/>
      <c r="M26" s="11"/>
      <c r="N26" s="11"/>
      <c r="O26" s="9"/>
      <c r="P26" s="3"/>
    </row>
    <row r="27" spans="1:16" ht="15.95" customHeight="1">
      <c r="A27" s="7">
        <v>24</v>
      </c>
      <c r="B27" s="7" t="s">
        <v>424</v>
      </c>
      <c r="C27" s="57">
        <v>28</v>
      </c>
      <c r="D27" s="9"/>
      <c r="E27" s="10"/>
      <c r="F27" s="10"/>
      <c r="G27" s="10">
        <v>11508</v>
      </c>
      <c r="H27" s="10">
        <f>G27*0.76</f>
        <v>8746.08</v>
      </c>
      <c r="I27" s="10">
        <v>179.76</v>
      </c>
      <c r="J27" s="10"/>
      <c r="K27" s="10"/>
      <c r="L27" s="10"/>
      <c r="M27" s="11"/>
      <c r="N27" s="11"/>
      <c r="O27" s="9"/>
      <c r="P27" s="3"/>
    </row>
    <row r="28" spans="1:16" s="2" customFormat="1" ht="15.95" customHeight="1">
      <c r="A28" s="128" t="s">
        <v>25</v>
      </c>
      <c r="B28" s="129"/>
      <c r="C28" s="8"/>
      <c r="D28" s="21"/>
      <c r="E28" s="11"/>
      <c r="F28" s="11"/>
      <c r="G28" s="11"/>
      <c r="H28" s="11">
        <f>SUM(H4:H27)</f>
        <v>145487.33199999999</v>
      </c>
      <c r="I28" s="11"/>
      <c r="J28" s="11"/>
      <c r="K28" s="11"/>
      <c r="L28" s="8"/>
      <c r="M28" s="11"/>
      <c r="N28" s="11"/>
      <c r="O28" s="11"/>
    </row>
    <row r="30" spans="1:16" ht="15.95" customHeight="1">
      <c r="A30" s="22" t="s">
        <v>84</v>
      </c>
      <c r="B30" s="22"/>
      <c r="C30" s="22"/>
      <c r="D30" s="22"/>
      <c r="E30" s="22"/>
      <c r="F30" s="22"/>
      <c r="G30" s="20"/>
      <c r="H30" s="20"/>
      <c r="I30" s="20"/>
      <c r="J30" s="20"/>
      <c r="K30" s="20"/>
      <c r="L30" s="20"/>
      <c r="M30" s="23"/>
      <c r="N30" s="23"/>
      <c r="O30" s="24"/>
    </row>
    <row r="31" spans="1:16" ht="15.95" customHeight="1">
      <c r="A31" s="138" t="s">
        <v>86</v>
      </c>
      <c r="B31" s="138"/>
      <c r="C31" s="138"/>
      <c r="D31" s="138"/>
      <c r="E31" s="138"/>
      <c r="F31" s="138"/>
      <c r="G31" s="138"/>
      <c r="H31" s="138"/>
      <c r="I31" s="138"/>
      <c r="J31" s="134" t="s">
        <v>47</v>
      </c>
      <c r="K31" s="134"/>
      <c r="L31" s="124"/>
      <c r="M31" s="124"/>
      <c r="N31" s="124"/>
      <c r="O31" s="124"/>
    </row>
    <row r="32" spans="1:16" ht="15.95" customHeight="1">
      <c r="A32" s="24" t="s">
        <v>60</v>
      </c>
      <c r="J32" s="149" t="s">
        <v>36</v>
      </c>
      <c r="K32" s="149"/>
      <c r="L32" s="124"/>
      <c r="M32" s="124"/>
      <c r="N32" s="124"/>
      <c r="O32" s="124"/>
    </row>
    <row r="36" spans="1:15" ht="15.95" customHeight="1">
      <c r="A36" s="131" t="s">
        <v>48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</row>
  </sheetData>
  <mergeCells count="7">
    <mergeCell ref="A36:O36"/>
    <mergeCell ref="J32:O32"/>
    <mergeCell ref="A1:O1"/>
    <mergeCell ref="A2:O2"/>
    <mergeCell ref="A28:B28"/>
    <mergeCell ref="A31:I31"/>
    <mergeCell ref="J31:O31"/>
  </mergeCells>
  <phoneticPr fontId="2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O15" sqref="B4:O15"/>
    </sheetView>
  </sheetViews>
  <sheetFormatPr defaultColWidth="9" defaultRowHeight="18" customHeight="1"/>
  <cols>
    <col min="1" max="1" width="3.75" customWidth="1"/>
    <col min="2" max="2" width="8.25" customWidth="1"/>
    <col min="3" max="3" width="5.25" customWidth="1"/>
    <col min="4" max="4" width="5.875" customWidth="1"/>
    <col min="5" max="5" width="7.5" style="3" customWidth="1"/>
    <col min="6" max="6" width="8.25" customWidth="1"/>
    <col min="7" max="7" width="8.375" style="3" customWidth="1"/>
    <col min="8" max="8" width="8.125" style="3" customWidth="1"/>
    <col min="9" max="9" width="8.375" style="3" customWidth="1"/>
    <col min="10" max="10" width="7.625" style="3" customWidth="1"/>
    <col min="11" max="11" width="7.875" style="3" customWidth="1"/>
    <col min="12" max="12" width="8.375" style="3" customWidth="1"/>
    <col min="13" max="13" width="7.125" style="2" customWidth="1"/>
    <col min="14" max="14" width="9.125" style="2" customWidth="1"/>
    <col min="15" max="15" width="12.375" customWidth="1"/>
    <col min="16" max="16" width="10.5" bestFit="1" customWidth="1"/>
  </cols>
  <sheetData>
    <row r="1" spans="1:16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6" ht="21" customHeight="1">
      <c r="A2" s="148" t="s">
        <v>20</v>
      </c>
      <c r="B2" s="148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6" s="1" customFormat="1" ht="29.25" customHeight="1">
      <c r="A3" s="4" t="s">
        <v>3</v>
      </c>
      <c r="B3" s="4" t="s">
        <v>22</v>
      </c>
      <c r="C3" s="4" t="s">
        <v>4</v>
      </c>
      <c r="D3" s="4" t="s">
        <v>27</v>
      </c>
      <c r="E3" s="5" t="s">
        <v>83</v>
      </c>
      <c r="F3" s="4" t="s">
        <v>5</v>
      </c>
      <c r="G3" s="5" t="s">
        <v>327</v>
      </c>
      <c r="H3" s="5" t="s">
        <v>328</v>
      </c>
      <c r="I3" s="5" t="s">
        <v>329</v>
      </c>
      <c r="J3" s="5" t="s">
        <v>330</v>
      </c>
      <c r="K3" s="5" t="s">
        <v>331</v>
      </c>
      <c r="L3" s="5" t="s">
        <v>332</v>
      </c>
      <c r="M3" s="6" t="s">
        <v>6</v>
      </c>
      <c r="N3" s="6" t="s">
        <v>7</v>
      </c>
      <c r="O3" s="4" t="s">
        <v>24</v>
      </c>
    </row>
    <row r="4" spans="1:16" ht="18" customHeight="1">
      <c r="A4" s="7">
        <v>1</v>
      </c>
      <c r="B4" s="78" t="s">
        <v>155</v>
      </c>
      <c r="C4" s="57">
        <v>41</v>
      </c>
      <c r="D4" s="9"/>
      <c r="E4" s="10"/>
      <c r="F4" s="10"/>
      <c r="G4" s="10">
        <v>3075</v>
      </c>
      <c r="H4" s="10">
        <f>G4*0.76</f>
        <v>2337</v>
      </c>
      <c r="I4" s="10">
        <v>0</v>
      </c>
      <c r="J4" s="10"/>
      <c r="K4" s="10"/>
      <c r="L4" s="10"/>
      <c r="M4" s="11"/>
      <c r="N4" s="11"/>
      <c r="O4" s="9"/>
      <c r="P4" s="3"/>
    </row>
    <row r="5" spans="1:16" ht="18" customHeight="1">
      <c r="A5" s="7">
        <v>2</v>
      </c>
      <c r="B5" s="78" t="s">
        <v>156</v>
      </c>
      <c r="C5" s="57">
        <v>41</v>
      </c>
      <c r="D5" s="9"/>
      <c r="E5" s="10"/>
      <c r="F5" s="10"/>
      <c r="G5" s="10">
        <v>7466.1</v>
      </c>
      <c r="H5" s="10">
        <f>G5*0.76</f>
        <v>5674.2360000000008</v>
      </c>
      <c r="I5" s="10">
        <v>1025</v>
      </c>
      <c r="J5" s="10"/>
      <c r="K5" s="10"/>
      <c r="L5" s="10"/>
      <c r="M5" s="11"/>
      <c r="N5" s="11"/>
      <c r="O5" s="9"/>
      <c r="P5" s="3"/>
    </row>
    <row r="6" spans="1:16" ht="18" customHeight="1">
      <c r="A6" s="7">
        <v>3</v>
      </c>
      <c r="B6" s="78" t="s">
        <v>276</v>
      </c>
      <c r="C6" s="57">
        <v>46</v>
      </c>
      <c r="D6" s="9"/>
      <c r="E6" s="10"/>
      <c r="F6" s="10"/>
      <c r="G6" s="10">
        <v>15768.9</v>
      </c>
      <c r="H6" s="10">
        <f>G6*0.76</f>
        <v>11984.364</v>
      </c>
      <c r="I6" s="10">
        <v>0</v>
      </c>
      <c r="J6" s="10"/>
      <c r="K6" s="10"/>
      <c r="L6" s="10"/>
      <c r="M6" s="11"/>
      <c r="N6" s="11"/>
      <c r="O6" s="9"/>
      <c r="P6" s="3"/>
    </row>
    <row r="7" spans="1:16" s="107" customFormat="1" ht="18" customHeight="1">
      <c r="A7" s="100">
        <v>4</v>
      </c>
      <c r="B7" s="100" t="s">
        <v>384</v>
      </c>
      <c r="C7" s="57">
        <v>47</v>
      </c>
      <c r="D7" s="102"/>
      <c r="E7" s="103"/>
      <c r="F7" s="103"/>
      <c r="G7" s="103">
        <v>23119.7</v>
      </c>
      <c r="H7" s="103">
        <v>17877.632000000001</v>
      </c>
      <c r="I7" s="103">
        <v>301.74</v>
      </c>
      <c r="J7" s="103"/>
      <c r="K7" s="103"/>
      <c r="L7" s="103"/>
      <c r="M7" s="106"/>
      <c r="N7" s="106"/>
      <c r="O7" s="102"/>
      <c r="P7" s="110"/>
    </row>
    <row r="8" spans="1:16" ht="18" customHeight="1">
      <c r="A8" s="7">
        <v>5</v>
      </c>
      <c r="B8" s="78" t="s">
        <v>157</v>
      </c>
      <c r="C8" s="57">
        <v>45</v>
      </c>
      <c r="D8" s="9"/>
      <c r="E8" s="10"/>
      <c r="F8" s="10"/>
      <c r="G8" s="10">
        <v>1620</v>
      </c>
      <c r="H8" s="10">
        <f t="shared" ref="H8:H14" si="0">G8*0.76</f>
        <v>1231.2</v>
      </c>
      <c r="I8" s="10">
        <v>0</v>
      </c>
      <c r="J8" s="10"/>
      <c r="K8" s="10"/>
      <c r="L8" s="10"/>
      <c r="M8" s="11"/>
      <c r="N8" s="11"/>
      <c r="O8" s="9"/>
      <c r="P8" s="3"/>
    </row>
    <row r="9" spans="1:16" ht="18" customHeight="1">
      <c r="A9" s="7">
        <v>6</v>
      </c>
      <c r="B9" s="78" t="s">
        <v>158</v>
      </c>
      <c r="C9" s="57">
        <v>42</v>
      </c>
      <c r="D9" s="9"/>
      <c r="E9" s="10"/>
      <c r="F9" s="10"/>
      <c r="G9" s="10">
        <v>7152.6</v>
      </c>
      <c r="H9" s="10">
        <f t="shared" si="0"/>
        <v>5435.9760000000006</v>
      </c>
      <c r="I9" s="10">
        <v>1050</v>
      </c>
      <c r="J9" s="10"/>
      <c r="K9" s="10"/>
      <c r="L9" s="10"/>
      <c r="M9" s="11"/>
      <c r="N9" s="11"/>
      <c r="O9" s="9"/>
      <c r="P9" s="3"/>
    </row>
    <row r="10" spans="1:16" ht="18" customHeight="1">
      <c r="A10" s="7">
        <v>7</v>
      </c>
      <c r="B10" s="78" t="s">
        <v>277</v>
      </c>
      <c r="C10" s="57">
        <v>49</v>
      </c>
      <c r="D10" s="9"/>
      <c r="E10" s="10"/>
      <c r="F10" s="10"/>
      <c r="G10" s="10">
        <v>12567.1</v>
      </c>
      <c r="H10" s="10">
        <f t="shared" si="0"/>
        <v>9550.996000000001</v>
      </c>
      <c r="I10" s="10">
        <v>0</v>
      </c>
      <c r="J10" s="10"/>
      <c r="K10" s="10"/>
      <c r="L10" s="10"/>
      <c r="M10" s="11"/>
      <c r="N10" s="11"/>
      <c r="O10" s="9"/>
      <c r="P10" s="3"/>
    </row>
    <row r="11" spans="1:16" ht="18" customHeight="1">
      <c r="A11" s="7">
        <v>8</v>
      </c>
      <c r="B11" s="7" t="s">
        <v>385</v>
      </c>
      <c r="C11" s="57">
        <v>55</v>
      </c>
      <c r="D11" s="9"/>
      <c r="E11" s="10"/>
      <c r="F11" s="10"/>
      <c r="G11" s="10">
        <f>H11/0.76</f>
        <v>26810.5</v>
      </c>
      <c r="H11" s="10">
        <v>20375.98</v>
      </c>
      <c r="I11" s="10">
        <v>353.1</v>
      </c>
      <c r="J11" s="10"/>
      <c r="K11" s="10"/>
      <c r="L11" s="10"/>
      <c r="M11" s="11"/>
      <c r="N11" s="11"/>
      <c r="O11" s="9"/>
      <c r="P11" s="3"/>
    </row>
    <row r="12" spans="1:16" ht="18" customHeight="1">
      <c r="A12" s="7">
        <v>9</v>
      </c>
      <c r="B12" s="7" t="s">
        <v>53</v>
      </c>
      <c r="C12" s="57">
        <v>42</v>
      </c>
      <c r="D12" s="9"/>
      <c r="E12" s="10"/>
      <c r="F12" s="10"/>
      <c r="G12" s="10">
        <v>3150</v>
      </c>
      <c r="H12" s="10">
        <f t="shared" si="0"/>
        <v>2394</v>
      </c>
      <c r="I12" s="10">
        <v>0</v>
      </c>
      <c r="J12" s="10"/>
      <c r="K12" s="10"/>
      <c r="L12" s="10"/>
      <c r="M12" s="11"/>
      <c r="N12" s="11"/>
      <c r="O12" s="9"/>
      <c r="P12" s="3"/>
    </row>
    <row r="13" spans="1:16" ht="18" customHeight="1">
      <c r="A13" s="7">
        <v>10</v>
      </c>
      <c r="B13" s="7" t="s">
        <v>82</v>
      </c>
      <c r="C13" s="57">
        <v>38</v>
      </c>
      <c r="D13" s="9"/>
      <c r="E13" s="10"/>
      <c r="F13" s="10"/>
      <c r="G13" s="10">
        <v>3781</v>
      </c>
      <c r="H13" s="10">
        <f t="shared" si="0"/>
        <v>2873.56</v>
      </c>
      <c r="I13" s="10">
        <v>950</v>
      </c>
      <c r="J13" s="10"/>
      <c r="K13" s="10"/>
      <c r="L13" s="10"/>
      <c r="M13" s="11"/>
      <c r="N13" s="11"/>
      <c r="O13" s="9"/>
      <c r="P13" s="3"/>
    </row>
    <row r="14" spans="1:16" ht="18" customHeight="1">
      <c r="A14" s="7">
        <v>11</v>
      </c>
      <c r="B14" s="88" t="s">
        <v>317</v>
      </c>
      <c r="C14" s="57">
        <v>41</v>
      </c>
      <c r="D14" s="9"/>
      <c r="E14" s="10"/>
      <c r="F14" s="10"/>
      <c r="G14" s="10">
        <v>13937.5</v>
      </c>
      <c r="H14" s="10">
        <f t="shared" si="0"/>
        <v>10592.5</v>
      </c>
      <c r="I14" s="10">
        <v>0</v>
      </c>
      <c r="J14" s="10"/>
      <c r="K14" s="10"/>
      <c r="L14" s="10"/>
      <c r="M14" s="11"/>
      <c r="N14" s="11"/>
      <c r="O14" s="9"/>
      <c r="P14" s="3"/>
    </row>
    <row r="15" spans="1:16" s="107" customFormat="1" ht="18" customHeight="1">
      <c r="A15" s="100">
        <v>12</v>
      </c>
      <c r="B15" s="100" t="s">
        <v>386</v>
      </c>
      <c r="C15" s="57">
        <v>60</v>
      </c>
      <c r="D15" s="102"/>
      <c r="E15" s="103"/>
      <c r="F15" s="103"/>
      <c r="G15" s="103">
        <v>29371.3</v>
      </c>
      <c r="H15" s="103">
        <f>G15*0.76</f>
        <v>22322.187999999998</v>
      </c>
      <c r="I15" s="103">
        <v>385.2</v>
      </c>
      <c r="J15" s="103"/>
      <c r="K15" s="103"/>
      <c r="L15" s="103"/>
      <c r="M15" s="106"/>
      <c r="N15" s="106"/>
      <c r="O15" s="102"/>
      <c r="P15" s="110"/>
    </row>
    <row r="16" spans="1:16" s="2" customFormat="1" ht="18" customHeight="1">
      <c r="A16" s="128" t="s">
        <v>21</v>
      </c>
      <c r="B16" s="129"/>
      <c r="C16" s="8"/>
      <c r="D16" s="11"/>
      <c r="E16" s="11"/>
      <c r="F16" s="11"/>
      <c r="G16" s="11"/>
      <c r="H16" s="11">
        <f>SUM(H4:H15)</f>
        <v>112649.632</v>
      </c>
      <c r="I16" s="11"/>
      <c r="J16" s="11"/>
      <c r="K16" s="11"/>
      <c r="L16" s="11"/>
      <c r="M16" s="11"/>
      <c r="N16" s="11"/>
      <c r="O16" s="11"/>
    </row>
    <row r="17" spans="1:15" s="2" customFormat="1" ht="18" customHeight="1">
      <c r="A17" s="12"/>
      <c r="B17" s="12"/>
      <c r="C17" s="13"/>
      <c r="D17" s="14"/>
      <c r="E17" s="14"/>
      <c r="F17" s="14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18" customHeight="1">
      <c r="A18" s="16" t="s">
        <v>84</v>
      </c>
      <c r="B18" s="16"/>
      <c r="C18" s="16"/>
      <c r="D18" s="16"/>
      <c r="E18" s="16"/>
      <c r="F18" s="16"/>
      <c r="G18" s="17"/>
      <c r="H18" s="17"/>
      <c r="I18" s="17"/>
      <c r="J18" s="17"/>
      <c r="K18" s="17"/>
      <c r="L18" s="17"/>
      <c r="M18" s="18"/>
      <c r="N18" s="18"/>
      <c r="O18" s="19"/>
    </row>
    <row r="19" spans="1:15" ht="13.5" customHeight="1">
      <c r="A19" s="22" t="s">
        <v>446</v>
      </c>
      <c r="B19" s="22"/>
      <c r="C19" s="22"/>
      <c r="D19" s="22"/>
      <c r="E19" s="22"/>
      <c r="F19" s="22"/>
      <c r="G19" s="22"/>
      <c r="H19" s="22"/>
      <c r="I19" s="66"/>
      <c r="J19" s="66" t="s">
        <v>47</v>
      </c>
      <c r="K19" s="66"/>
      <c r="L19" s="65"/>
      <c r="M19" s="65"/>
      <c r="N19" s="65"/>
      <c r="O19" s="65"/>
    </row>
    <row r="20" spans="1:15" ht="13.5" customHeight="1">
      <c r="A20" s="60" t="s">
        <v>60</v>
      </c>
      <c r="B20" s="60"/>
      <c r="C20" s="60"/>
      <c r="D20" s="60"/>
      <c r="E20" s="60"/>
      <c r="F20" s="60"/>
      <c r="G20" s="60"/>
      <c r="H20" s="60"/>
      <c r="I20" s="20"/>
      <c r="J20" s="66"/>
      <c r="K20" s="66"/>
      <c r="L20" s="65"/>
      <c r="M20" s="65"/>
      <c r="N20" s="65"/>
      <c r="O20" s="65"/>
    </row>
    <row r="21" spans="1:15" ht="18" customHeight="1">
      <c r="A21" s="131" t="s">
        <v>49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</row>
  </sheetData>
  <mergeCells count="4">
    <mergeCell ref="A21:O21"/>
    <mergeCell ref="A1:O1"/>
    <mergeCell ref="A2:O2"/>
    <mergeCell ref="A16:B16"/>
  </mergeCells>
  <phoneticPr fontId="2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A52" workbookViewId="0">
      <selection activeCell="Q12" sqref="Q12"/>
    </sheetView>
  </sheetViews>
  <sheetFormatPr defaultColWidth="9" defaultRowHeight="11.25" customHeight="1"/>
  <cols>
    <col min="1" max="1" width="3.875" customWidth="1"/>
    <col min="2" max="2" width="6.5" style="34" customWidth="1"/>
    <col min="3" max="3" width="4.875" style="34" customWidth="1"/>
    <col min="4" max="4" width="5.25" customWidth="1"/>
    <col min="5" max="6" width="8.125" customWidth="1"/>
    <col min="7" max="7" width="8.375" style="35" customWidth="1"/>
    <col min="8" max="8" width="8.625" style="35" customWidth="1"/>
    <col min="9" max="9" width="8.375" style="35" customWidth="1"/>
    <col min="10" max="10" width="7.75" style="34" customWidth="1"/>
    <col min="11" max="11" width="8.625" style="75" customWidth="1"/>
    <col min="12" max="12" width="8.5" style="75" customWidth="1"/>
    <col min="13" max="13" width="7.625" style="2" customWidth="1"/>
    <col min="14" max="14" width="8.25" style="2" customWidth="1"/>
  </cols>
  <sheetData>
    <row r="1" spans="1:15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1" customHeight="1">
      <c r="A2" s="127" t="s">
        <v>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24"/>
    </row>
    <row r="3" spans="1:15" s="1" customFormat="1" ht="31.5" customHeight="1">
      <c r="A3" s="4" t="s">
        <v>3</v>
      </c>
      <c r="B3" s="4" t="s">
        <v>22</v>
      </c>
      <c r="C3" s="4" t="s">
        <v>4</v>
      </c>
      <c r="D3" s="4" t="s">
        <v>27</v>
      </c>
      <c r="E3" s="5" t="s">
        <v>83</v>
      </c>
      <c r="F3" s="4" t="s">
        <v>5</v>
      </c>
      <c r="G3" s="36" t="s">
        <v>327</v>
      </c>
      <c r="H3" s="36" t="s">
        <v>328</v>
      </c>
      <c r="I3" s="36" t="s">
        <v>329</v>
      </c>
      <c r="J3" s="5" t="s">
        <v>330</v>
      </c>
      <c r="K3" s="53" t="s">
        <v>331</v>
      </c>
      <c r="L3" s="53" t="s">
        <v>332</v>
      </c>
      <c r="M3" s="6" t="s">
        <v>6</v>
      </c>
      <c r="N3" s="6" t="s">
        <v>7</v>
      </c>
      <c r="O3" s="4" t="s">
        <v>24</v>
      </c>
    </row>
    <row r="4" spans="1:15" ht="15.95" customHeight="1">
      <c r="A4" s="120">
        <v>1</v>
      </c>
      <c r="B4" s="78" t="s">
        <v>116</v>
      </c>
      <c r="C4" s="57">
        <v>50</v>
      </c>
      <c r="D4" s="9"/>
      <c r="E4" s="10"/>
      <c r="F4" s="11"/>
      <c r="G4" s="11">
        <v>7100</v>
      </c>
      <c r="H4" s="11">
        <f>G4*0.76</f>
        <v>5396</v>
      </c>
      <c r="I4" s="11">
        <v>0</v>
      </c>
      <c r="J4" s="10"/>
      <c r="K4" s="10"/>
      <c r="L4" s="10"/>
      <c r="M4" s="11"/>
      <c r="N4" s="11"/>
      <c r="O4" s="9"/>
    </row>
    <row r="5" spans="1:15" ht="15.95" customHeight="1">
      <c r="A5" s="120">
        <v>2</v>
      </c>
      <c r="B5" s="78" t="s">
        <v>117</v>
      </c>
      <c r="C5" s="57">
        <v>49</v>
      </c>
      <c r="D5" s="9"/>
      <c r="E5" s="10"/>
      <c r="F5" s="11"/>
      <c r="G5" s="11">
        <v>6958</v>
      </c>
      <c r="H5" s="11">
        <f>G5*0.76</f>
        <v>5288.08</v>
      </c>
      <c r="I5" s="11">
        <v>0</v>
      </c>
      <c r="J5" s="10"/>
      <c r="K5" s="10"/>
      <c r="L5" s="10"/>
      <c r="M5" s="11"/>
      <c r="N5" s="11"/>
      <c r="O5" s="9"/>
    </row>
    <row r="6" spans="1:15" ht="15.95" customHeight="1">
      <c r="A6" s="120">
        <v>3</v>
      </c>
      <c r="B6" s="78" t="s">
        <v>118</v>
      </c>
      <c r="C6" s="57">
        <v>48</v>
      </c>
      <c r="D6" s="9"/>
      <c r="E6" s="10"/>
      <c r="F6" s="11"/>
      <c r="G6" s="11">
        <v>6816</v>
      </c>
      <c r="H6" s="11">
        <f t="shared" ref="H6:H59" si="0">G6*0.76</f>
        <v>5180.16</v>
      </c>
      <c r="I6" s="11">
        <v>0</v>
      </c>
      <c r="J6" s="10"/>
      <c r="K6" s="10"/>
      <c r="L6" s="10"/>
      <c r="M6" s="11"/>
      <c r="N6" s="11"/>
      <c r="O6" s="9"/>
    </row>
    <row r="7" spans="1:15" ht="15.95" customHeight="1">
      <c r="A7" s="120">
        <v>4</v>
      </c>
      <c r="B7" s="78" t="s">
        <v>119</v>
      </c>
      <c r="C7" s="57">
        <v>52</v>
      </c>
      <c r="D7" s="9"/>
      <c r="E7" s="10"/>
      <c r="F7" s="11"/>
      <c r="G7" s="11">
        <v>7384</v>
      </c>
      <c r="H7" s="11">
        <f t="shared" si="0"/>
        <v>5611.84</v>
      </c>
      <c r="I7" s="11">
        <v>0</v>
      </c>
      <c r="J7" s="10"/>
      <c r="K7" s="10"/>
      <c r="L7" s="10"/>
      <c r="M7" s="11"/>
      <c r="N7" s="11"/>
      <c r="O7" s="9"/>
    </row>
    <row r="8" spans="1:15" ht="15.95" customHeight="1">
      <c r="A8" s="120">
        <v>5</v>
      </c>
      <c r="B8" s="78" t="s">
        <v>120</v>
      </c>
      <c r="C8" s="57">
        <v>38</v>
      </c>
      <c r="D8" s="9"/>
      <c r="E8" s="10"/>
      <c r="F8" s="11"/>
      <c r="G8" s="11">
        <v>5396</v>
      </c>
      <c r="H8" s="11">
        <f t="shared" si="0"/>
        <v>4100.96</v>
      </c>
      <c r="I8" s="11">
        <v>0</v>
      </c>
      <c r="J8" s="10"/>
      <c r="K8" s="10"/>
      <c r="L8" s="10"/>
      <c r="M8" s="11"/>
      <c r="N8" s="11"/>
      <c r="O8" s="9"/>
    </row>
    <row r="9" spans="1:15" ht="15.95" customHeight="1">
      <c r="A9" s="120">
        <v>6</v>
      </c>
      <c r="B9" s="78" t="s">
        <v>121</v>
      </c>
      <c r="C9" s="57">
        <v>45</v>
      </c>
      <c r="D9" s="9"/>
      <c r="E9" s="10"/>
      <c r="F9" s="11"/>
      <c r="G9" s="11">
        <v>6390</v>
      </c>
      <c r="H9" s="11">
        <f t="shared" si="0"/>
        <v>4856.3999999999996</v>
      </c>
      <c r="I9" s="11">
        <v>0</v>
      </c>
      <c r="J9" s="10"/>
      <c r="K9" s="10"/>
      <c r="L9" s="10"/>
      <c r="M9" s="11"/>
      <c r="N9" s="11"/>
      <c r="O9" s="9"/>
    </row>
    <row r="10" spans="1:15" ht="15.95" customHeight="1">
      <c r="A10" s="120">
        <v>7</v>
      </c>
      <c r="B10" s="78" t="s">
        <v>122</v>
      </c>
      <c r="C10" s="57">
        <v>51</v>
      </c>
      <c r="D10" s="9"/>
      <c r="E10" s="10"/>
      <c r="F10" s="11"/>
      <c r="G10" s="11">
        <v>7242</v>
      </c>
      <c r="H10" s="11">
        <f t="shared" si="0"/>
        <v>5503.92</v>
      </c>
      <c r="I10" s="11">
        <v>0</v>
      </c>
      <c r="J10" s="10"/>
      <c r="K10" s="10"/>
      <c r="L10" s="10"/>
      <c r="M10" s="11"/>
      <c r="N10" s="11"/>
      <c r="O10" s="9"/>
    </row>
    <row r="11" spans="1:15" ht="15.95" customHeight="1">
      <c r="A11" s="120">
        <v>8</v>
      </c>
      <c r="B11" s="78" t="s">
        <v>123</v>
      </c>
      <c r="C11" s="57">
        <v>53</v>
      </c>
      <c r="D11" s="9"/>
      <c r="E11" s="10"/>
      <c r="F11" s="11"/>
      <c r="G11" s="11">
        <v>7526</v>
      </c>
      <c r="H11" s="11">
        <f t="shared" si="0"/>
        <v>5719.76</v>
      </c>
      <c r="I11" s="11">
        <v>0</v>
      </c>
      <c r="J11" s="10"/>
      <c r="K11" s="10"/>
      <c r="L11" s="10"/>
      <c r="M11" s="11"/>
      <c r="N11" s="11"/>
      <c r="O11" s="9"/>
    </row>
    <row r="12" spans="1:15" ht="15.95" customHeight="1">
      <c r="A12" s="120">
        <v>9</v>
      </c>
      <c r="B12" s="78" t="s">
        <v>124</v>
      </c>
      <c r="C12" s="57">
        <v>51</v>
      </c>
      <c r="D12" s="9"/>
      <c r="E12" s="10"/>
      <c r="F12" s="11"/>
      <c r="G12" s="11">
        <v>7242</v>
      </c>
      <c r="H12" s="11">
        <f t="shared" si="0"/>
        <v>5503.92</v>
      </c>
      <c r="I12" s="11">
        <v>0</v>
      </c>
      <c r="J12" s="10"/>
      <c r="K12" s="10"/>
      <c r="L12" s="10"/>
      <c r="M12" s="11"/>
      <c r="N12" s="11"/>
      <c r="O12" s="9"/>
    </row>
    <row r="13" spans="1:15" ht="15.95" customHeight="1">
      <c r="A13" s="120">
        <v>10</v>
      </c>
      <c r="B13" s="78" t="s">
        <v>125</v>
      </c>
      <c r="C13" s="57">
        <v>52</v>
      </c>
      <c r="D13" s="9"/>
      <c r="E13" s="10"/>
      <c r="F13" s="11"/>
      <c r="G13" s="11">
        <v>7384</v>
      </c>
      <c r="H13" s="11">
        <f t="shared" si="0"/>
        <v>5611.84</v>
      </c>
      <c r="I13" s="11">
        <v>0</v>
      </c>
      <c r="J13" s="10"/>
      <c r="K13" s="10"/>
      <c r="L13" s="10"/>
      <c r="M13" s="11"/>
      <c r="N13" s="11"/>
      <c r="O13" s="9"/>
    </row>
    <row r="14" spans="1:15" ht="15.95" customHeight="1">
      <c r="A14" s="120">
        <v>11</v>
      </c>
      <c r="B14" s="78" t="s">
        <v>126</v>
      </c>
      <c r="C14" s="57">
        <v>47</v>
      </c>
      <c r="D14" s="9"/>
      <c r="E14" s="10"/>
      <c r="F14" s="11"/>
      <c r="G14" s="11">
        <v>6674</v>
      </c>
      <c r="H14" s="11">
        <f t="shared" si="0"/>
        <v>5072.24</v>
      </c>
      <c r="I14" s="11">
        <v>0</v>
      </c>
      <c r="J14" s="10"/>
      <c r="K14" s="10"/>
      <c r="L14" s="10"/>
      <c r="M14" s="11"/>
      <c r="N14" s="11"/>
      <c r="O14" s="9"/>
    </row>
    <row r="15" spans="1:15" ht="15.95" customHeight="1">
      <c r="A15" s="120">
        <v>12</v>
      </c>
      <c r="B15" s="78" t="s">
        <v>127</v>
      </c>
      <c r="C15" s="57">
        <v>44</v>
      </c>
      <c r="D15" s="9"/>
      <c r="E15" s="10"/>
      <c r="F15" s="11"/>
      <c r="G15" s="11">
        <v>6248</v>
      </c>
      <c r="H15" s="11">
        <f t="shared" si="0"/>
        <v>4748.4800000000005</v>
      </c>
      <c r="I15" s="11">
        <v>0</v>
      </c>
      <c r="J15" s="10"/>
      <c r="K15" s="10"/>
      <c r="L15" s="10"/>
      <c r="M15" s="11"/>
      <c r="N15" s="11"/>
      <c r="O15" s="9"/>
    </row>
    <row r="16" spans="1:15" ht="15.95" customHeight="1">
      <c r="A16" s="120">
        <v>13</v>
      </c>
      <c r="B16" s="78" t="s">
        <v>128</v>
      </c>
      <c r="C16" s="57">
        <v>48</v>
      </c>
      <c r="D16" s="9"/>
      <c r="E16" s="10"/>
      <c r="F16" s="11"/>
      <c r="G16" s="11">
        <v>6816</v>
      </c>
      <c r="H16" s="11">
        <f t="shared" si="0"/>
        <v>5180.16</v>
      </c>
      <c r="I16" s="11">
        <v>0</v>
      </c>
      <c r="J16" s="10"/>
      <c r="K16" s="10"/>
      <c r="L16" s="10"/>
      <c r="M16" s="11"/>
      <c r="N16" s="11"/>
      <c r="O16" s="9"/>
    </row>
    <row r="17" spans="1:15" ht="15.95" customHeight="1">
      <c r="A17" s="120">
        <v>14</v>
      </c>
      <c r="B17" s="78" t="s">
        <v>129</v>
      </c>
      <c r="C17" s="57">
        <v>58</v>
      </c>
      <c r="D17" s="9"/>
      <c r="E17" s="10"/>
      <c r="F17" s="11"/>
      <c r="G17" s="11">
        <v>12820.2</v>
      </c>
      <c r="H17" s="11">
        <f t="shared" si="0"/>
        <v>9743.3520000000008</v>
      </c>
      <c r="I17" s="11">
        <v>1450</v>
      </c>
      <c r="J17" s="10"/>
      <c r="K17" s="10"/>
      <c r="L17" s="10"/>
      <c r="M17" s="11"/>
      <c r="N17" s="11"/>
      <c r="O17" s="9"/>
    </row>
    <row r="18" spans="1:15" ht="15.95" customHeight="1">
      <c r="A18" s="120">
        <v>15</v>
      </c>
      <c r="B18" s="78" t="s">
        <v>245</v>
      </c>
      <c r="C18" s="57">
        <v>58</v>
      </c>
      <c r="D18" s="9"/>
      <c r="E18" s="10"/>
      <c r="F18" s="11"/>
      <c r="G18" s="11">
        <v>13044.2</v>
      </c>
      <c r="H18" s="11">
        <f t="shared" si="0"/>
        <v>9913.5920000000006</v>
      </c>
      <c r="I18" s="11">
        <v>1450</v>
      </c>
      <c r="J18" s="10"/>
      <c r="K18" s="10"/>
      <c r="L18" s="10"/>
      <c r="M18" s="11"/>
      <c r="N18" s="11"/>
      <c r="O18" s="9"/>
    </row>
    <row r="19" spans="1:15" s="107" customFormat="1" ht="15.95" customHeight="1">
      <c r="A19" s="116">
        <v>16</v>
      </c>
      <c r="B19" s="101" t="s">
        <v>246</v>
      </c>
      <c r="C19" s="57">
        <v>57</v>
      </c>
      <c r="D19" s="102"/>
      <c r="E19" s="103"/>
      <c r="F19" s="106"/>
      <c r="G19" s="106">
        <v>12836.6</v>
      </c>
      <c r="H19" s="106">
        <f t="shared" si="0"/>
        <v>9755.8160000000007</v>
      </c>
      <c r="I19" s="106">
        <v>1425</v>
      </c>
      <c r="J19" s="103"/>
      <c r="K19" s="103"/>
      <c r="L19" s="103"/>
      <c r="M19" s="106"/>
      <c r="N19" s="106"/>
      <c r="O19" s="102"/>
    </row>
    <row r="20" spans="1:15" ht="15.95" customHeight="1">
      <c r="A20" s="120">
        <v>17</v>
      </c>
      <c r="B20" s="78" t="s">
        <v>247</v>
      </c>
      <c r="C20" s="57">
        <v>57</v>
      </c>
      <c r="D20" s="9"/>
      <c r="E20" s="10"/>
      <c r="F20" s="11"/>
      <c r="G20" s="11">
        <v>12632.3</v>
      </c>
      <c r="H20" s="11">
        <f t="shared" si="0"/>
        <v>9600.5479999999989</v>
      </c>
      <c r="I20" s="11">
        <v>1425</v>
      </c>
      <c r="J20" s="10"/>
      <c r="K20" s="10"/>
      <c r="L20" s="10"/>
      <c r="M20" s="11"/>
      <c r="N20" s="11"/>
      <c r="O20" s="9"/>
    </row>
    <row r="21" spans="1:15" ht="15.95" customHeight="1">
      <c r="A21" s="120">
        <v>18</v>
      </c>
      <c r="B21" s="78" t="s">
        <v>248</v>
      </c>
      <c r="C21" s="57">
        <v>40</v>
      </c>
      <c r="D21" s="9"/>
      <c r="E21" s="10"/>
      <c r="F21" s="11"/>
      <c r="G21" s="11">
        <v>8756</v>
      </c>
      <c r="H21" s="11">
        <f t="shared" si="0"/>
        <v>6654.56</v>
      </c>
      <c r="I21" s="11">
        <v>1000</v>
      </c>
      <c r="J21" s="10"/>
      <c r="K21" s="10"/>
      <c r="L21" s="10"/>
      <c r="M21" s="11"/>
      <c r="N21" s="11"/>
      <c r="O21" s="9"/>
    </row>
    <row r="22" spans="1:15" ht="15.95" customHeight="1">
      <c r="A22" s="120">
        <v>19</v>
      </c>
      <c r="B22" s="78" t="s">
        <v>249</v>
      </c>
      <c r="C22" s="57">
        <v>40</v>
      </c>
      <c r="D22" s="9"/>
      <c r="E22" s="10"/>
      <c r="F22" s="11"/>
      <c r="G22" s="11">
        <v>9011</v>
      </c>
      <c r="H22" s="11">
        <f t="shared" si="0"/>
        <v>6848.36</v>
      </c>
      <c r="I22" s="11">
        <v>1000</v>
      </c>
      <c r="J22" s="10"/>
      <c r="K22" s="10"/>
      <c r="L22" s="10"/>
      <c r="M22" s="11"/>
      <c r="N22" s="11"/>
      <c r="O22" s="9"/>
    </row>
    <row r="23" spans="1:15" s="107" customFormat="1" ht="15.95" customHeight="1">
      <c r="A23" s="116">
        <v>20</v>
      </c>
      <c r="B23" s="101" t="s">
        <v>250</v>
      </c>
      <c r="C23" s="57">
        <v>49</v>
      </c>
      <c r="D23" s="102"/>
      <c r="E23" s="103"/>
      <c r="F23" s="106"/>
      <c r="G23" s="106">
        <v>11890.7</v>
      </c>
      <c r="H23" s="106">
        <f t="shared" si="0"/>
        <v>9036.9320000000007</v>
      </c>
      <c r="I23" s="106">
        <v>1225</v>
      </c>
      <c r="J23" s="103"/>
      <c r="K23" s="103"/>
      <c r="L23" s="103"/>
      <c r="M23" s="106"/>
      <c r="N23" s="106"/>
      <c r="O23" s="102"/>
    </row>
    <row r="24" spans="1:15" ht="15.95" customHeight="1">
      <c r="A24" s="120">
        <v>21</v>
      </c>
      <c r="B24" s="78" t="s">
        <v>251</v>
      </c>
      <c r="C24" s="57">
        <v>41</v>
      </c>
      <c r="D24" s="9"/>
      <c r="E24" s="10"/>
      <c r="F24" s="11"/>
      <c r="G24" s="11">
        <v>8719.7000000000007</v>
      </c>
      <c r="H24" s="11">
        <f t="shared" si="0"/>
        <v>6626.9720000000007</v>
      </c>
      <c r="I24" s="11">
        <v>1025</v>
      </c>
      <c r="J24" s="10"/>
      <c r="K24" s="10"/>
      <c r="L24" s="10"/>
      <c r="M24" s="11"/>
      <c r="N24" s="11"/>
      <c r="O24" s="9"/>
    </row>
    <row r="25" spans="1:15" ht="15.95" customHeight="1">
      <c r="A25" s="120">
        <v>22</v>
      </c>
      <c r="B25" s="78" t="s">
        <v>252</v>
      </c>
      <c r="C25" s="57">
        <v>58</v>
      </c>
      <c r="D25" s="9"/>
      <c r="E25" s="10"/>
      <c r="F25" s="11"/>
      <c r="G25" s="11">
        <v>16373.7</v>
      </c>
      <c r="H25" s="11">
        <f t="shared" si="0"/>
        <v>12444.012000000001</v>
      </c>
      <c r="I25" s="11">
        <v>1508</v>
      </c>
      <c r="J25" s="10"/>
      <c r="K25" s="10"/>
      <c r="L25" s="10"/>
      <c r="M25" s="11"/>
      <c r="N25" s="11"/>
      <c r="O25" s="9"/>
    </row>
    <row r="26" spans="1:15" ht="15.95" customHeight="1">
      <c r="A26" s="120">
        <v>23</v>
      </c>
      <c r="B26" s="78" t="s">
        <v>253</v>
      </c>
      <c r="C26" s="57">
        <v>56</v>
      </c>
      <c r="D26" s="9"/>
      <c r="E26" s="10"/>
      <c r="F26" s="11"/>
      <c r="G26" s="11">
        <v>15791.9</v>
      </c>
      <c r="H26" s="11">
        <f t="shared" si="0"/>
        <v>12001.843999999999</v>
      </c>
      <c r="I26" s="11">
        <v>1456</v>
      </c>
      <c r="J26" s="10"/>
      <c r="K26" s="10"/>
      <c r="L26" s="10"/>
      <c r="M26" s="11"/>
      <c r="N26" s="11"/>
      <c r="O26" s="9"/>
    </row>
    <row r="27" spans="1:15" ht="15.95" customHeight="1">
      <c r="A27" s="120">
        <v>24</v>
      </c>
      <c r="B27" s="78" t="s">
        <v>254</v>
      </c>
      <c r="C27" s="57">
        <v>58</v>
      </c>
      <c r="D27" s="9"/>
      <c r="E27" s="10"/>
      <c r="F27" s="11"/>
      <c r="G27" s="11">
        <v>16574.099999999999</v>
      </c>
      <c r="H27" s="11">
        <f t="shared" si="0"/>
        <v>12596.315999999999</v>
      </c>
      <c r="I27" s="11">
        <v>1508</v>
      </c>
      <c r="J27" s="10"/>
      <c r="K27" s="10"/>
      <c r="L27" s="10"/>
      <c r="M27" s="11"/>
      <c r="N27" s="11"/>
      <c r="O27" s="9"/>
    </row>
    <row r="28" spans="1:15" ht="15.95" customHeight="1">
      <c r="A28" s="120">
        <v>25</v>
      </c>
      <c r="B28" s="88" t="s">
        <v>314</v>
      </c>
      <c r="C28" s="57">
        <v>58</v>
      </c>
      <c r="D28" s="9"/>
      <c r="E28" s="10"/>
      <c r="F28" s="11"/>
      <c r="G28" s="11">
        <v>16277</v>
      </c>
      <c r="H28" s="11">
        <f t="shared" si="0"/>
        <v>12370.52</v>
      </c>
      <c r="I28" s="11">
        <v>1508</v>
      </c>
      <c r="J28" s="10"/>
      <c r="K28" s="10"/>
      <c r="L28" s="10"/>
      <c r="M28" s="11"/>
      <c r="N28" s="11"/>
      <c r="O28" s="9"/>
    </row>
    <row r="29" spans="1:15" ht="15.95" customHeight="1">
      <c r="A29" s="120">
        <v>26</v>
      </c>
      <c r="B29" s="88" t="s">
        <v>439</v>
      </c>
      <c r="C29" s="57">
        <v>48</v>
      </c>
      <c r="D29" s="9"/>
      <c r="E29" s="10"/>
      <c r="F29" s="11"/>
      <c r="G29" s="11">
        <v>10138</v>
      </c>
      <c r="H29" s="11">
        <f t="shared" si="0"/>
        <v>7704.88</v>
      </c>
      <c r="I29" s="11">
        <v>858</v>
      </c>
      <c r="J29" s="10"/>
      <c r="K29" s="10"/>
      <c r="L29" s="10"/>
      <c r="M29" s="11"/>
      <c r="N29" s="11"/>
      <c r="O29" s="9"/>
    </row>
    <row r="30" spans="1:15" ht="15.95" customHeight="1">
      <c r="A30" s="120">
        <v>27</v>
      </c>
      <c r="B30" s="88" t="s">
        <v>440</v>
      </c>
      <c r="C30" s="57">
        <v>48</v>
      </c>
      <c r="D30" s="9"/>
      <c r="E30" s="10"/>
      <c r="F30" s="11"/>
      <c r="G30" s="11">
        <v>10976</v>
      </c>
      <c r="H30" s="11">
        <f t="shared" si="0"/>
        <v>8341.76</v>
      </c>
      <c r="I30" s="11">
        <v>988</v>
      </c>
      <c r="J30" s="10"/>
      <c r="K30" s="10"/>
      <c r="L30" s="10"/>
      <c r="M30" s="11"/>
      <c r="N30" s="11"/>
      <c r="O30" s="9"/>
    </row>
    <row r="31" spans="1:15" ht="15.95" customHeight="1">
      <c r="A31" s="120">
        <v>28</v>
      </c>
      <c r="B31" s="88" t="s">
        <v>441</v>
      </c>
      <c r="C31" s="57">
        <v>37</v>
      </c>
      <c r="D31" s="9"/>
      <c r="E31" s="10"/>
      <c r="F31" s="11"/>
      <c r="G31" s="11">
        <v>8732</v>
      </c>
      <c r="H31" s="11">
        <f t="shared" si="0"/>
        <v>6636.32</v>
      </c>
      <c r="I31" s="11">
        <v>962</v>
      </c>
      <c r="J31" s="10"/>
      <c r="K31" s="10"/>
      <c r="L31" s="10"/>
      <c r="M31" s="11"/>
      <c r="N31" s="11"/>
      <c r="O31" s="9"/>
    </row>
    <row r="32" spans="1:15" s="107" customFormat="1" ht="15.95" customHeight="1">
      <c r="A32" s="116">
        <v>29</v>
      </c>
      <c r="B32" s="100" t="s">
        <v>362</v>
      </c>
      <c r="C32" s="117">
        <v>53</v>
      </c>
      <c r="D32" s="102"/>
      <c r="E32" s="103"/>
      <c r="F32" s="106"/>
      <c r="G32" s="106">
        <v>25436.799999999999</v>
      </c>
      <c r="H32" s="106">
        <f>G32*0.76</f>
        <v>19331.968000000001</v>
      </c>
      <c r="I32" s="106">
        <v>340.26</v>
      </c>
      <c r="J32" s="103"/>
      <c r="K32" s="103"/>
      <c r="L32" s="103"/>
      <c r="M32" s="106"/>
      <c r="N32" s="106"/>
      <c r="O32" s="102"/>
    </row>
    <row r="33" spans="1:15" ht="15.95" customHeight="1">
      <c r="A33" s="120">
        <v>30</v>
      </c>
      <c r="B33" s="7" t="s">
        <v>363</v>
      </c>
      <c r="C33" s="57">
        <v>54</v>
      </c>
      <c r="D33" s="9"/>
      <c r="E33" s="10"/>
      <c r="F33" s="11"/>
      <c r="G33" s="11">
        <f>H33/0.76</f>
        <v>25898.5</v>
      </c>
      <c r="H33" s="11">
        <v>19682.86</v>
      </c>
      <c r="I33" s="11">
        <v>346.68</v>
      </c>
      <c r="J33" s="10"/>
      <c r="K33" s="10"/>
      <c r="L33" s="10"/>
      <c r="M33" s="11"/>
      <c r="N33" s="11"/>
      <c r="O33" s="9"/>
    </row>
    <row r="34" spans="1:15" ht="15.95" customHeight="1">
      <c r="A34" s="120">
        <v>31</v>
      </c>
      <c r="B34" s="7" t="s">
        <v>364</v>
      </c>
      <c r="C34" s="57">
        <v>53</v>
      </c>
      <c r="D34" s="9"/>
      <c r="E34" s="10"/>
      <c r="F34" s="11"/>
      <c r="G34" s="11">
        <f>H34/0.76</f>
        <v>25359.4</v>
      </c>
      <c r="H34" s="11">
        <v>19273.144</v>
      </c>
      <c r="I34" s="11">
        <v>340.26</v>
      </c>
      <c r="J34" s="10"/>
      <c r="K34" s="10"/>
      <c r="L34" s="10"/>
      <c r="M34" s="11"/>
      <c r="N34" s="11"/>
      <c r="O34" s="9"/>
    </row>
    <row r="35" spans="1:15" ht="15.95" customHeight="1">
      <c r="A35" s="120">
        <v>32</v>
      </c>
      <c r="B35" s="7" t="s">
        <v>365</v>
      </c>
      <c r="C35" s="57">
        <v>54</v>
      </c>
      <c r="D35" s="9"/>
      <c r="E35" s="10"/>
      <c r="F35" s="11"/>
      <c r="G35" s="11">
        <f>H35/0.76</f>
        <v>25909.999999999996</v>
      </c>
      <c r="H35" s="11">
        <v>19691.599999999999</v>
      </c>
      <c r="I35" s="11">
        <v>346.68</v>
      </c>
      <c r="J35" s="10"/>
      <c r="K35" s="10"/>
      <c r="L35" s="10"/>
      <c r="M35" s="11"/>
      <c r="N35" s="11"/>
      <c r="O35" s="9"/>
    </row>
    <row r="36" spans="1:15" ht="15.95" customHeight="1">
      <c r="A36" s="120">
        <v>33</v>
      </c>
      <c r="B36" s="78" t="s">
        <v>88</v>
      </c>
      <c r="C36" s="57">
        <v>45</v>
      </c>
      <c r="D36" s="9"/>
      <c r="E36" s="10"/>
      <c r="F36" s="11"/>
      <c r="G36" s="11">
        <v>5490</v>
      </c>
      <c r="H36" s="11">
        <f t="shared" si="0"/>
        <v>4172.3999999999996</v>
      </c>
      <c r="I36" s="11">
        <v>0</v>
      </c>
      <c r="J36" s="10"/>
      <c r="K36" s="10"/>
      <c r="L36" s="10"/>
      <c r="M36" s="11"/>
      <c r="N36" s="11"/>
      <c r="O36" s="9"/>
    </row>
    <row r="37" spans="1:15" ht="15.95" customHeight="1">
      <c r="A37" s="120">
        <v>34</v>
      </c>
      <c r="B37" s="78" t="s">
        <v>131</v>
      </c>
      <c r="C37" s="57">
        <v>41</v>
      </c>
      <c r="D37" s="9"/>
      <c r="E37" s="10"/>
      <c r="F37" s="11"/>
      <c r="G37" s="11">
        <v>5002</v>
      </c>
      <c r="H37" s="11">
        <f t="shared" si="0"/>
        <v>3801.52</v>
      </c>
      <c r="I37" s="11">
        <v>0</v>
      </c>
      <c r="J37" s="10"/>
      <c r="K37" s="10"/>
      <c r="L37" s="10"/>
      <c r="M37" s="11"/>
      <c r="N37" s="11"/>
      <c r="O37" s="9"/>
    </row>
    <row r="38" spans="1:15" ht="15.95" customHeight="1">
      <c r="A38" s="120">
        <v>35</v>
      </c>
      <c r="B38" s="78" t="s">
        <v>132</v>
      </c>
      <c r="C38" s="57">
        <v>41</v>
      </c>
      <c r="D38" s="9"/>
      <c r="E38" s="10"/>
      <c r="F38" s="11"/>
      <c r="G38" s="11">
        <v>5002</v>
      </c>
      <c r="H38" s="11">
        <f t="shared" si="0"/>
        <v>3801.52</v>
      </c>
      <c r="I38" s="11">
        <v>0</v>
      </c>
      <c r="J38" s="10"/>
      <c r="K38" s="10"/>
      <c r="L38" s="10"/>
      <c r="M38" s="11"/>
      <c r="N38" s="11"/>
      <c r="O38" s="9"/>
    </row>
    <row r="39" spans="1:15" ht="15.95" customHeight="1">
      <c r="A39" s="120">
        <v>36</v>
      </c>
      <c r="B39" s="78" t="s">
        <v>133</v>
      </c>
      <c r="C39" s="57">
        <v>36</v>
      </c>
      <c r="D39" s="9"/>
      <c r="E39" s="10"/>
      <c r="F39" s="11"/>
      <c r="G39" s="11">
        <v>13485.6</v>
      </c>
      <c r="H39" s="11">
        <f>G39*0.76</f>
        <v>10249.056</v>
      </c>
      <c r="I39" s="11">
        <v>900</v>
      </c>
      <c r="J39" s="10"/>
      <c r="K39" s="10"/>
      <c r="L39" s="10"/>
      <c r="M39" s="11"/>
      <c r="N39" s="11"/>
      <c r="O39" s="9"/>
    </row>
    <row r="40" spans="1:15" s="107" customFormat="1" ht="15.95" customHeight="1">
      <c r="A40" s="116">
        <v>37</v>
      </c>
      <c r="B40" s="101" t="s">
        <v>255</v>
      </c>
      <c r="C40" s="57">
        <v>42</v>
      </c>
      <c r="D40" s="102"/>
      <c r="E40" s="103"/>
      <c r="F40" s="106"/>
      <c r="G40" s="106">
        <v>14758.2</v>
      </c>
      <c r="H40" s="106">
        <f>G40*0.76</f>
        <v>11216.232</v>
      </c>
      <c r="I40" s="106">
        <v>1050</v>
      </c>
      <c r="J40" s="103"/>
      <c r="K40" s="103"/>
      <c r="L40" s="103"/>
      <c r="M40" s="106"/>
      <c r="N40" s="106"/>
      <c r="O40" s="102"/>
    </row>
    <row r="41" spans="1:15" ht="15.95" customHeight="1">
      <c r="A41" s="120">
        <v>38</v>
      </c>
      <c r="B41" s="78" t="s">
        <v>256</v>
      </c>
      <c r="C41" s="57">
        <v>42</v>
      </c>
      <c r="D41" s="9"/>
      <c r="E41" s="10"/>
      <c r="F41" s="11"/>
      <c r="G41" s="11">
        <v>18026.400000000001</v>
      </c>
      <c r="H41" s="11">
        <f>G41*0.76</f>
        <v>13700.064000000002</v>
      </c>
      <c r="I41" s="11">
        <v>1092</v>
      </c>
      <c r="J41" s="10"/>
      <c r="K41" s="10"/>
      <c r="L41" s="10"/>
      <c r="M41" s="11"/>
      <c r="N41" s="11"/>
      <c r="O41" s="9"/>
    </row>
    <row r="42" spans="1:15" ht="15.95" customHeight="1">
      <c r="A42" s="120">
        <v>39</v>
      </c>
      <c r="B42" s="78" t="s">
        <v>257</v>
      </c>
      <c r="C42" s="57">
        <v>45</v>
      </c>
      <c r="D42" s="9"/>
      <c r="E42" s="10"/>
      <c r="F42" s="11"/>
      <c r="G42" s="11">
        <v>18913.7</v>
      </c>
      <c r="H42" s="11">
        <f>G42*0.76</f>
        <v>14374.412</v>
      </c>
      <c r="I42" s="11">
        <v>1170</v>
      </c>
      <c r="J42" s="10"/>
      <c r="K42" s="10"/>
      <c r="L42" s="10"/>
      <c r="M42" s="11"/>
      <c r="N42" s="11"/>
      <c r="O42" s="9"/>
    </row>
    <row r="43" spans="1:15" ht="15.95" customHeight="1">
      <c r="A43" s="120">
        <v>40</v>
      </c>
      <c r="B43" s="7" t="s">
        <v>366</v>
      </c>
      <c r="C43" s="57">
        <v>53</v>
      </c>
      <c r="D43" s="9"/>
      <c r="E43" s="10"/>
      <c r="F43" s="11"/>
      <c r="G43" s="11">
        <f>H43/0.76</f>
        <v>25506</v>
      </c>
      <c r="H43" s="11">
        <v>19384.560000000001</v>
      </c>
      <c r="I43" s="11">
        <v>340.26</v>
      </c>
      <c r="J43" s="10"/>
      <c r="K43" s="10"/>
      <c r="L43" s="10"/>
      <c r="M43" s="11"/>
      <c r="N43" s="11"/>
      <c r="O43" s="9"/>
    </row>
    <row r="44" spans="1:15" ht="15.95" customHeight="1">
      <c r="A44" s="120">
        <v>41</v>
      </c>
      <c r="B44" s="7" t="s">
        <v>367</v>
      </c>
      <c r="C44" s="57">
        <v>52</v>
      </c>
      <c r="D44" s="9"/>
      <c r="E44" s="10"/>
      <c r="F44" s="11"/>
      <c r="G44" s="11">
        <f>H44/0.76</f>
        <v>25009.999999999996</v>
      </c>
      <c r="H44" s="11">
        <v>19007.599999999999</v>
      </c>
      <c r="I44" s="11">
        <v>333.84</v>
      </c>
      <c r="J44" s="10"/>
      <c r="K44" s="10"/>
      <c r="L44" s="10"/>
      <c r="M44" s="11"/>
      <c r="N44" s="11"/>
      <c r="O44" s="9"/>
    </row>
    <row r="45" spans="1:15" ht="15.95" customHeight="1">
      <c r="A45" s="120">
        <v>42</v>
      </c>
      <c r="B45" s="78" t="s">
        <v>134</v>
      </c>
      <c r="C45" s="57">
        <v>50</v>
      </c>
      <c r="D45" s="9"/>
      <c r="E45" s="10"/>
      <c r="F45" s="11"/>
      <c r="G45" s="11">
        <v>7650</v>
      </c>
      <c r="H45" s="11">
        <f t="shared" si="0"/>
        <v>5814</v>
      </c>
      <c r="I45" s="11">
        <v>0</v>
      </c>
      <c r="J45" s="10"/>
      <c r="K45" s="10"/>
      <c r="L45" s="10"/>
      <c r="M45" s="11"/>
      <c r="N45" s="11"/>
      <c r="O45" s="9"/>
    </row>
    <row r="46" spans="1:15" ht="15.95" customHeight="1">
      <c r="A46" s="120">
        <v>43</v>
      </c>
      <c r="B46" s="78" t="s">
        <v>135</v>
      </c>
      <c r="C46" s="57">
        <v>50</v>
      </c>
      <c r="D46" s="9"/>
      <c r="E46" s="10"/>
      <c r="F46" s="11"/>
      <c r="G46" s="11">
        <v>7650</v>
      </c>
      <c r="H46" s="11">
        <f t="shared" si="0"/>
        <v>5814</v>
      </c>
      <c r="I46" s="11">
        <v>0</v>
      </c>
      <c r="J46" s="10"/>
      <c r="K46" s="10"/>
      <c r="L46" s="10"/>
      <c r="M46" s="11"/>
      <c r="N46" s="11"/>
      <c r="O46" s="9"/>
    </row>
    <row r="47" spans="1:15" ht="15.95" customHeight="1">
      <c r="A47" s="120">
        <v>44</v>
      </c>
      <c r="B47" s="78" t="s">
        <v>136</v>
      </c>
      <c r="C47" s="57">
        <v>33</v>
      </c>
      <c r="D47" s="9"/>
      <c r="E47" s="10"/>
      <c r="F47" s="11"/>
      <c r="G47" s="11">
        <v>5049</v>
      </c>
      <c r="H47" s="11">
        <f t="shared" si="0"/>
        <v>3837.2400000000002</v>
      </c>
      <c r="I47" s="11">
        <v>0</v>
      </c>
      <c r="J47" s="10"/>
      <c r="K47" s="10"/>
      <c r="L47" s="10"/>
      <c r="M47" s="11"/>
      <c r="N47" s="11"/>
      <c r="O47" s="9"/>
    </row>
    <row r="48" spans="1:15" ht="15.95" customHeight="1">
      <c r="A48" s="120">
        <v>45</v>
      </c>
      <c r="B48" s="78" t="s">
        <v>137</v>
      </c>
      <c r="C48" s="57">
        <v>62</v>
      </c>
      <c r="D48" s="9"/>
      <c r="E48" s="10"/>
      <c r="F48" s="11"/>
      <c r="G48" s="11">
        <v>19697.400000000001</v>
      </c>
      <c r="H48" s="11">
        <f>G48*0.76</f>
        <v>14970.024000000001</v>
      </c>
      <c r="I48" s="11">
        <v>1550</v>
      </c>
      <c r="J48" s="10"/>
      <c r="K48" s="10"/>
      <c r="L48" s="10"/>
      <c r="M48" s="11"/>
      <c r="N48" s="11"/>
      <c r="O48" s="9"/>
    </row>
    <row r="49" spans="1:15" ht="15.95" customHeight="1">
      <c r="A49" s="120">
        <v>46</v>
      </c>
      <c r="B49" s="78" t="s">
        <v>258</v>
      </c>
      <c r="C49" s="57">
        <v>61</v>
      </c>
      <c r="D49" s="9"/>
      <c r="E49" s="10"/>
      <c r="F49" s="11"/>
      <c r="G49" s="11">
        <v>19379.7</v>
      </c>
      <c r="H49" s="11">
        <f>G49*0.76</f>
        <v>14728.572</v>
      </c>
      <c r="I49" s="11">
        <v>1525</v>
      </c>
      <c r="J49" s="10"/>
      <c r="K49" s="10"/>
      <c r="L49" s="10"/>
      <c r="M49" s="11"/>
      <c r="N49" s="11"/>
      <c r="O49" s="9"/>
    </row>
    <row r="50" spans="1:15" ht="15.95" customHeight="1">
      <c r="A50" s="120">
        <v>47</v>
      </c>
      <c r="B50" s="78" t="s">
        <v>259</v>
      </c>
      <c r="C50" s="57">
        <v>59</v>
      </c>
      <c r="D50" s="9"/>
      <c r="E50" s="10"/>
      <c r="F50" s="11"/>
      <c r="G50" s="11">
        <v>19819.2</v>
      </c>
      <c r="H50" s="11">
        <f>G50*0.76</f>
        <v>15062.592000000001</v>
      </c>
      <c r="I50" s="11">
        <v>1534</v>
      </c>
      <c r="J50" s="10"/>
      <c r="K50" s="10"/>
      <c r="L50" s="10"/>
      <c r="M50" s="11"/>
      <c r="N50" s="11"/>
      <c r="O50" s="9"/>
    </row>
    <row r="51" spans="1:15" ht="15.95" customHeight="1">
      <c r="A51" s="120">
        <v>48</v>
      </c>
      <c r="B51" s="88" t="s">
        <v>315</v>
      </c>
      <c r="C51" s="57">
        <v>58</v>
      </c>
      <c r="D51" s="9"/>
      <c r="E51" s="10"/>
      <c r="F51" s="11"/>
      <c r="G51" s="11">
        <v>19621.900000000001</v>
      </c>
      <c r="H51" s="11">
        <f>G51*0.76</f>
        <v>14912.644000000002</v>
      </c>
      <c r="I51" s="11">
        <v>1508</v>
      </c>
      <c r="J51" s="10"/>
      <c r="K51" s="10"/>
      <c r="L51" s="10"/>
      <c r="M51" s="11"/>
      <c r="N51" s="11"/>
      <c r="O51" s="9"/>
    </row>
    <row r="52" spans="1:15" ht="15.95" customHeight="1">
      <c r="A52" s="120">
        <v>49</v>
      </c>
      <c r="B52" s="7" t="s">
        <v>368</v>
      </c>
      <c r="C52" s="57">
        <v>55</v>
      </c>
      <c r="D52" s="9"/>
      <c r="E52" s="10"/>
      <c r="F52" s="11"/>
      <c r="G52" s="11">
        <f>H52/0.76</f>
        <v>26463.499999999996</v>
      </c>
      <c r="H52" s="11">
        <v>20112.259999999998</v>
      </c>
      <c r="I52" s="11">
        <v>353.1</v>
      </c>
      <c r="J52" s="10"/>
      <c r="K52" s="10"/>
      <c r="L52" s="10"/>
      <c r="M52" s="11"/>
      <c r="N52" s="11"/>
      <c r="O52" s="9"/>
    </row>
    <row r="53" spans="1:15" s="107" customFormat="1" ht="15.95" customHeight="1">
      <c r="A53" s="116">
        <v>50</v>
      </c>
      <c r="B53" s="100" t="s">
        <v>369</v>
      </c>
      <c r="C53" s="57">
        <v>55</v>
      </c>
      <c r="D53" s="102"/>
      <c r="E53" s="103"/>
      <c r="F53" s="106"/>
      <c r="G53" s="106">
        <v>26463.5</v>
      </c>
      <c r="H53" s="106">
        <f>G53*0.76</f>
        <v>20112.260000000002</v>
      </c>
      <c r="I53" s="106">
        <v>353.1</v>
      </c>
      <c r="J53" s="103"/>
      <c r="K53" s="103"/>
      <c r="L53" s="103"/>
      <c r="M53" s="106"/>
      <c r="N53" s="106"/>
      <c r="O53" s="102"/>
    </row>
    <row r="54" spans="1:15" ht="15.95" customHeight="1">
      <c r="A54" s="120">
        <v>51</v>
      </c>
      <c r="B54" s="78" t="s">
        <v>138</v>
      </c>
      <c r="C54" s="57">
        <v>53</v>
      </c>
      <c r="D54" s="9"/>
      <c r="E54" s="10"/>
      <c r="F54" s="11"/>
      <c r="G54" s="11">
        <v>1908</v>
      </c>
      <c r="H54" s="11">
        <f t="shared" si="0"/>
        <v>1450.08</v>
      </c>
      <c r="I54" s="11">
        <v>0</v>
      </c>
      <c r="J54" s="10"/>
      <c r="K54" s="10"/>
      <c r="L54" s="10"/>
      <c r="M54" s="11"/>
      <c r="N54" s="11"/>
      <c r="O54" s="9"/>
    </row>
    <row r="55" spans="1:15" ht="15.95" customHeight="1">
      <c r="A55" s="120">
        <v>52</v>
      </c>
      <c r="B55" s="78" t="s">
        <v>139</v>
      </c>
      <c r="C55" s="57">
        <v>44</v>
      </c>
      <c r="D55" s="9"/>
      <c r="E55" s="10"/>
      <c r="F55" s="11"/>
      <c r="G55" s="11">
        <v>10881.2</v>
      </c>
      <c r="H55" s="11">
        <f t="shared" si="0"/>
        <v>8269.7120000000014</v>
      </c>
      <c r="I55" s="11">
        <v>1100</v>
      </c>
      <c r="J55" s="10"/>
      <c r="K55" s="10"/>
      <c r="L55" s="10"/>
      <c r="M55" s="11"/>
      <c r="N55" s="11"/>
      <c r="O55" s="9"/>
    </row>
    <row r="56" spans="1:15" s="107" customFormat="1" ht="15.95" customHeight="1">
      <c r="A56" s="116" t="s">
        <v>451</v>
      </c>
      <c r="B56" s="100" t="s">
        <v>442</v>
      </c>
      <c r="C56" s="57">
        <v>58</v>
      </c>
      <c r="D56" s="102"/>
      <c r="E56" s="103"/>
      <c r="F56" s="106"/>
      <c r="G56" s="106">
        <v>23747.1</v>
      </c>
      <c r="H56" s="106">
        <f t="shared" si="0"/>
        <v>18047.795999999998</v>
      </c>
      <c r="I56" s="106">
        <v>1508</v>
      </c>
      <c r="J56" s="103"/>
      <c r="K56" s="103"/>
      <c r="L56" s="103"/>
      <c r="M56" s="106"/>
      <c r="N56" s="106"/>
      <c r="O56" s="102"/>
    </row>
    <row r="57" spans="1:15" ht="15.95" customHeight="1">
      <c r="A57" s="120">
        <v>54</v>
      </c>
      <c r="B57" s="7" t="s">
        <v>370</v>
      </c>
      <c r="C57" s="57">
        <v>40</v>
      </c>
      <c r="D57" s="9"/>
      <c r="E57" s="10"/>
      <c r="F57" s="11"/>
      <c r="G57" s="11">
        <v>19276.5</v>
      </c>
      <c r="H57" s="11">
        <f>G57*0.76</f>
        <v>14650.14</v>
      </c>
      <c r="I57" s="11">
        <v>256.8</v>
      </c>
      <c r="J57" s="10"/>
      <c r="K57" s="10"/>
      <c r="L57" s="10"/>
      <c r="M57" s="11"/>
      <c r="N57" s="11"/>
      <c r="O57" s="9"/>
    </row>
    <row r="58" spans="1:15" ht="15.95" customHeight="1">
      <c r="A58" s="120">
        <v>55</v>
      </c>
      <c r="B58" s="7" t="s">
        <v>371</v>
      </c>
      <c r="C58" s="117">
        <v>39</v>
      </c>
      <c r="D58" s="9"/>
      <c r="E58" s="10"/>
      <c r="F58" s="11"/>
      <c r="G58" s="11">
        <f>H58/0.76</f>
        <v>18734.5</v>
      </c>
      <c r="H58" s="11">
        <v>14238.22</v>
      </c>
      <c r="I58" s="11">
        <v>250.38</v>
      </c>
      <c r="J58" s="10"/>
      <c r="K58" s="10"/>
      <c r="L58" s="10"/>
      <c r="M58" s="11"/>
      <c r="N58" s="11"/>
      <c r="O58" s="9"/>
    </row>
    <row r="59" spans="1:15" ht="15.95" customHeight="1">
      <c r="A59" s="120">
        <v>56</v>
      </c>
      <c r="B59" s="7" t="s">
        <v>443</v>
      </c>
      <c r="C59" s="57">
        <v>43</v>
      </c>
      <c r="D59" s="9"/>
      <c r="E59" s="10"/>
      <c r="F59" s="11"/>
      <c r="G59" s="11">
        <v>11085.4</v>
      </c>
      <c r="H59" s="11">
        <f t="shared" si="0"/>
        <v>8424.9040000000005</v>
      </c>
      <c r="I59" s="11">
        <v>0</v>
      </c>
      <c r="J59" s="10"/>
      <c r="K59" s="10"/>
      <c r="L59" s="10"/>
      <c r="M59" s="11"/>
      <c r="N59" s="11"/>
      <c r="O59" s="9"/>
    </row>
    <row r="60" spans="1:15" ht="15.95" customHeight="1">
      <c r="A60" s="120">
        <v>57</v>
      </c>
      <c r="B60" s="78" t="s">
        <v>130</v>
      </c>
      <c r="C60" s="57">
        <v>64</v>
      </c>
      <c r="D60" s="9"/>
      <c r="E60" s="10"/>
      <c r="F60" s="11"/>
      <c r="G60" s="11">
        <v>6784</v>
      </c>
      <c r="H60" s="11">
        <v>5155.8</v>
      </c>
      <c r="I60" s="11">
        <v>0</v>
      </c>
      <c r="J60" s="10"/>
      <c r="K60" s="10"/>
      <c r="L60" s="10"/>
      <c r="M60" s="11"/>
      <c r="N60" s="11"/>
      <c r="O60" s="9"/>
    </row>
    <row r="61" spans="1:15" s="107" customFormat="1" ht="15.95" customHeight="1">
      <c r="A61" s="116">
        <v>263.32</v>
      </c>
      <c r="B61" s="100" t="s">
        <v>433</v>
      </c>
      <c r="C61" s="57">
        <v>41</v>
      </c>
      <c r="D61" s="102"/>
      <c r="E61" s="103"/>
      <c r="F61" s="106"/>
      <c r="G61" s="106">
        <v>10733.8</v>
      </c>
      <c r="H61" s="106">
        <f>G61*0.76</f>
        <v>8157.6879999999992</v>
      </c>
      <c r="I61" s="106">
        <v>263.22000000000003</v>
      </c>
      <c r="J61" s="103"/>
      <c r="K61" s="103"/>
      <c r="L61" s="103"/>
      <c r="M61" s="106"/>
      <c r="N61" s="106"/>
      <c r="O61" s="102"/>
    </row>
    <row r="62" spans="1:15" s="107" customFormat="1" ht="15.95" customHeight="1">
      <c r="A62" s="116"/>
      <c r="B62" s="7" t="s">
        <v>455</v>
      </c>
      <c r="C62" s="57">
        <v>48</v>
      </c>
      <c r="D62" s="102"/>
      <c r="E62" s="103"/>
      <c r="F62" s="106"/>
      <c r="G62" s="106">
        <v>4070.4</v>
      </c>
      <c r="H62" s="106">
        <f>0.76*G62</f>
        <v>3093.5039999999999</v>
      </c>
      <c r="I62" s="106"/>
      <c r="J62" s="103"/>
      <c r="K62" s="103"/>
      <c r="L62" s="103"/>
      <c r="M62" s="106"/>
      <c r="N62" s="106"/>
      <c r="O62" s="102"/>
    </row>
    <row r="63" spans="1:15" s="107" customFormat="1" ht="15.95" customHeight="1">
      <c r="A63" s="116"/>
      <c r="B63" s="100" t="s">
        <v>453</v>
      </c>
      <c r="C63" s="57">
        <v>34</v>
      </c>
      <c r="D63" s="102"/>
      <c r="E63" s="103"/>
      <c r="F63" s="106"/>
      <c r="G63" s="106">
        <v>16473</v>
      </c>
      <c r="H63" s="106">
        <f>0.76*G63</f>
        <v>12519.48</v>
      </c>
      <c r="I63" s="106">
        <v>218.28</v>
      </c>
      <c r="J63" s="103"/>
      <c r="K63" s="103"/>
      <c r="L63" s="103"/>
      <c r="M63" s="106"/>
      <c r="N63" s="106"/>
      <c r="O63" s="102"/>
    </row>
    <row r="64" spans="1:15" s="107" customFormat="1" ht="15.95" customHeight="1">
      <c r="A64" s="116"/>
      <c r="B64" s="100" t="s">
        <v>454</v>
      </c>
      <c r="C64" s="57">
        <v>33</v>
      </c>
      <c r="D64" s="102"/>
      <c r="E64" s="103"/>
      <c r="F64" s="106"/>
      <c r="G64" s="106">
        <v>15988.5</v>
      </c>
      <c r="H64" s="106">
        <f>0.76*G64</f>
        <v>12151.26</v>
      </c>
      <c r="I64" s="106">
        <v>211.86</v>
      </c>
      <c r="J64" s="103"/>
      <c r="K64" s="103"/>
      <c r="L64" s="103"/>
      <c r="M64" s="106"/>
      <c r="N64" s="106"/>
      <c r="O64" s="102"/>
    </row>
    <row r="65" spans="1:15" s="2" customFormat="1" ht="15.95" customHeight="1">
      <c r="A65" s="128" t="s">
        <v>21</v>
      </c>
      <c r="B65" s="129"/>
      <c r="C65" s="8"/>
      <c r="D65" s="21"/>
      <c r="E65" s="11"/>
      <c r="F65" s="11"/>
      <c r="G65" s="11"/>
      <c r="H65" s="11"/>
      <c r="I65" s="11"/>
      <c r="J65" s="11"/>
      <c r="K65" s="10"/>
      <c r="L65" s="10"/>
      <c r="M65" s="11"/>
      <c r="N65" s="11"/>
      <c r="O65" s="11"/>
    </row>
    <row r="66" spans="1:15" s="2" customFormat="1" ht="15.95" customHeight="1">
      <c r="A66" s="12"/>
      <c r="B66" s="12"/>
      <c r="C66" s="13"/>
      <c r="D66" s="25"/>
      <c r="E66" s="14"/>
      <c r="F66" s="14"/>
      <c r="G66" s="14"/>
      <c r="H66" s="15"/>
      <c r="I66" s="15"/>
      <c r="J66" s="15"/>
      <c r="K66" s="72"/>
      <c r="L66" s="72"/>
      <c r="M66" s="15"/>
      <c r="N66" s="15"/>
      <c r="O66" s="15"/>
    </row>
    <row r="67" spans="1:15" s="2" customFormat="1" ht="15.95" customHeight="1">
      <c r="A67" s="37"/>
      <c r="B67" s="37"/>
      <c r="C67" s="38"/>
      <c r="D67" s="39"/>
      <c r="E67" s="15"/>
      <c r="F67" s="15"/>
      <c r="G67" s="15"/>
      <c r="H67" s="15"/>
      <c r="I67" s="15"/>
      <c r="J67" s="15"/>
      <c r="K67" s="72"/>
      <c r="L67" s="72"/>
      <c r="M67" s="15"/>
      <c r="N67" s="15"/>
      <c r="O67" s="15"/>
    </row>
    <row r="68" spans="1:15" s="2" customFormat="1" ht="15.95" customHeight="1">
      <c r="A68" s="37"/>
      <c r="B68" s="37"/>
      <c r="C68" s="38"/>
      <c r="D68" s="39"/>
      <c r="E68" s="15"/>
      <c r="F68" s="15"/>
      <c r="G68" s="15"/>
      <c r="H68" s="15"/>
      <c r="I68" s="15"/>
      <c r="J68" s="15"/>
      <c r="K68" s="72"/>
      <c r="L68" s="72"/>
      <c r="M68" s="15"/>
      <c r="N68" s="15"/>
      <c r="O68" s="15"/>
    </row>
    <row r="69" spans="1:15" ht="11.25" customHeight="1">
      <c r="A69" s="16" t="s">
        <v>84</v>
      </c>
      <c r="B69" s="16"/>
      <c r="C69" s="16"/>
      <c r="D69" s="16"/>
      <c r="E69" s="16"/>
      <c r="F69" s="16"/>
      <c r="G69" s="16"/>
      <c r="H69" s="16"/>
      <c r="I69" s="40"/>
      <c r="J69" s="19"/>
      <c r="K69" s="73"/>
      <c r="L69" s="73"/>
      <c r="M69" s="18"/>
      <c r="N69" s="18"/>
      <c r="O69" s="24"/>
    </row>
    <row r="70" spans="1:15" ht="11.25" customHeight="1">
      <c r="A70" s="130" t="s">
        <v>446</v>
      </c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23"/>
      <c r="N70" s="23"/>
      <c r="O70" s="24"/>
    </row>
    <row r="71" spans="1:15" ht="11.25" customHeight="1">
      <c r="A71" t="s">
        <v>61</v>
      </c>
    </row>
    <row r="73" spans="1:15" ht="11.25" customHeight="1">
      <c r="I73" s="125" t="s">
        <v>31</v>
      </c>
      <c r="J73" s="124"/>
      <c r="K73" s="124"/>
      <c r="L73" s="124"/>
      <c r="M73" s="124"/>
    </row>
  </sheetData>
  <mergeCells count="5">
    <mergeCell ref="I73:M73"/>
    <mergeCell ref="A1:O1"/>
    <mergeCell ref="A2:N2"/>
    <mergeCell ref="A65:B65"/>
    <mergeCell ref="A70:L7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19" workbookViewId="0">
      <selection activeCell="B4" sqref="B4:J26"/>
    </sheetView>
  </sheetViews>
  <sheetFormatPr defaultRowHeight="15" customHeight="1"/>
  <cols>
    <col min="1" max="1" width="3.375" style="24" customWidth="1"/>
    <col min="2" max="2" width="7" style="24" customWidth="1"/>
    <col min="3" max="3" width="4.625" style="29" customWidth="1"/>
    <col min="4" max="4" width="4.875" style="24" customWidth="1"/>
    <col min="5" max="5" width="8.125" style="20" customWidth="1"/>
    <col min="6" max="6" width="12.375" style="55" customWidth="1"/>
    <col min="7" max="7" width="8.125" style="20" customWidth="1"/>
    <col min="8" max="8" width="7.625" style="20" customWidth="1"/>
    <col min="9" max="9" width="8.5" style="20" customWidth="1"/>
    <col min="10" max="10" width="8.125" style="20" customWidth="1"/>
    <col min="11" max="11" width="8.5" style="20" customWidth="1"/>
    <col min="12" max="12" width="8.125" style="54" customWidth="1"/>
    <col min="13" max="13" width="7.625" style="23" customWidth="1"/>
    <col min="14" max="14" width="8.625" style="23" customWidth="1"/>
    <col min="15" max="15" width="13.625" style="24" customWidth="1"/>
    <col min="16" max="255" width="9" style="24" customWidth="1"/>
    <col min="256" max="16384" width="9" style="24"/>
  </cols>
  <sheetData>
    <row r="1" spans="1:15" ht="37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1" customHeight="1">
      <c r="A2" s="49" t="s">
        <v>39</v>
      </c>
      <c r="B2" s="60"/>
      <c r="C2" s="61"/>
      <c r="D2" s="60"/>
      <c r="E2" s="62"/>
      <c r="F2" s="64"/>
      <c r="G2" s="62"/>
      <c r="H2" s="62"/>
      <c r="I2" s="62"/>
      <c r="J2" s="62"/>
      <c r="K2" s="62"/>
      <c r="L2" s="70"/>
      <c r="M2" s="63"/>
      <c r="N2" s="63"/>
    </row>
    <row r="3" spans="1:15" ht="24.75" customHeight="1">
      <c r="A3" s="7" t="s">
        <v>3</v>
      </c>
      <c r="B3" s="7" t="s">
        <v>40</v>
      </c>
      <c r="C3" s="41" t="s">
        <v>4</v>
      </c>
      <c r="D3" s="7" t="s">
        <v>23</v>
      </c>
      <c r="E3" s="44" t="s">
        <v>83</v>
      </c>
      <c r="F3" s="51" t="s">
        <v>5</v>
      </c>
      <c r="G3" s="44" t="s">
        <v>327</v>
      </c>
      <c r="H3" s="44" t="s">
        <v>328</v>
      </c>
      <c r="I3" s="44" t="s">
        <v>329</v>
      </c>
      <c r="J3" s="44" t="s">
        <v>330</v>
      </c>
      <c r="K3" s="44" t="s">
        <v>331</v>
      </c>
      <c r="L3" s="71" t="s">
        <v>332</v>
      </c>
      <c r="M3" s="45" t="s">
        <v>6</v>
      </c>
      <c r="N3" s="45" t="s">
        <v>7</v>
      </c>
      <c r="O3" s="7" t="s">
        <v>24</v>
      </c>
    </row>
    <row r="4" spans="1:15" ht="18" customHeight="1">
      <c r="A4" s="7">
        <v>1</v>
      </c>
      <c r="B4" s="7" t="s">
        <v>69</v>
      </c>
      <c r="C4" s="46">
        <v>43</v>
      </c>
      <c r="D4" s="8"/>
      <c r="E4" s="11"/>
      <c r="F4" s="11"/>
      <c r="G4" s="11">
        <v>3225</v>
      </c>
      <c r="H4" s="11">
        <v>2451</v>
      </c>
      <c r="I4" s="11">
        <v>0</v>
      </c>
      <c r="J4" s="10"/>
      <c r="K4" s="11"/>
      <c r="L4" s="10"/>
      <c r="M4" s="11"/>
      <c r="N4" s="11"/>
      <c r="O4" s="9"/>
    </row>
    <row r="5" spans="1:15" ht="18" customHeight="1">
      <c r="A5" s="7">
        <v>2</v>
      </c>
      <c r="B5" s="7" t="s">
        <v>70</v>
      </c>
      <c r="C5" s="46">
        <v>41</v>
      </c>
      <c r="D5" s="8"/>
      <c r="E5" s="11"/>
      <c r="F5" s="11"/>
      <c r="G5" s="11">
        <v>3075</v>
      </c>
      <c r="H5" s="11">
        <v>2337</v>
      </c>
      <c r="I5" s="11">
        <v>0</v>
      </c>
      <c r="J5" s="10"/>
      <c r="K5" s="11"/>
      <c r="L5" s="10"/>
      <c r="M5" s="11"/>
      <c r="N5" s="11"/>
      <c r="O5" s="9"/>
    </row>
    <row r="6" spans="1:15" ht="18" customHeight="1">
      <c r="A6" s="7">
        <v>3</v>
      </c>
      <c r="B6" s="7" t="s">
        <v>71</v>
      </c>
      <c r="C6" s="46">
        <v>43</v>
      </c>
      <c r="D6" s="8"/>
      <c r="E6" s="11"/>
      <c r="F6" s="11"/>
      <c r="G6" s="11">
        <v>3225</v>
      </c>
      <c r="H6" s="11">
        <v>2451</v>
      </c>
      <c r="I6" s="11">
        <v>0</v>
      </c>
      <c r="J6" s="10"/>
      <c r="K6" s="11"/>
      <c r="L6" s="10"/>
      <c r="M6" s="11"/>
      <c r="N6" s="11"/>
      <c r="O6" s="9"/>
    </row>
    <row r="7" spans="1:15" ht="18" customHeight="1">
      <c r="A7" s="7">
        <v>4</v>
      </c>
      <c r="B7" s="7" t="s">
        <v>72</v>
      </c>
      <c r="C7" s="46">
        <v>47</v>
      </c>
      <c r="D7" s="8"/>
      <c r="E7" s="11"/>
      <c r="F7" s="11"/>
      <c r="G7" s="11">
        <v>5475.5</v>
      </c>
      <c r="H7" s="11">
        <f t="shared" ref="H7:H12" si="0">G7*0.76</f>
        <v>4161.38</v>
      </c>
      <c r="I7" s="11">
        <v>1175</v>
      </c>
      <c r="J7" s="10"/>
      <c r="K7" s="11"/>
      <c r="L7" s="10"/>
      <c r="M7" s="11"/>
      <c r="N7" s="11"/>
      <c r="O7" s="9"/>
    </row>
    <row r="8" spans="1:15" ht="18" customHeight="1">
      <c r="A8" s="7">
        <v>5</v>
      </c>
      <c r="B8" s="7" t="s">
        <v>73</v>
      </c>
      <c r="C8" s="46">
        <v>49</v>
      </c>
      <c r="D8" s="8"/>
      <c r="E8" s="11"/>
      <c r="F8" s="11"/>
      <c r="G8" s="11">
        <v>5708.5</v>
      </c>
      <c r="H8" s="11">
        <f t="shared" si="0"/>
        <v>4338.46</v>
      </c>
      <c r="I8" s="11">
        <v>1225</v>
      </c>
      <c r="J8" s="10"/>
      <c r="K8" s="11"/>
      <c r="L8" s="10"/>
      <c r="M8" s="11"/>
      <c r="N8" s="11"/>
      <c r="O8" s="9"/>
    </row>
    <row r="9" spans="1:15" ht="18" customHeight="1">
      <c r="A9" s="7">
        <v>6</v>
      </c>
      <c r="B9" s="7" t="s">
        <v>74</v>
      </c>
      <c r="C9" s="46">
        <v>46</v>
      </c>
      <c r="D9" s="8"/>
      <c r="E9" s="11"/>
      <c r="F9" s="11"/>
      <c r="G9" s="11">
        <v>5359</v>
      </c>
      <c r="H9" s="11">
        <f t="shared" si="0"/>
        <v>4072.84</v>
      </c>
      <c r="I9" s="11">
        <v>1150</v>
      </c>
      <c r="J9" s="10"/>
      <c r="K9" s="11"/>
      <c r="L9" s="10"/>
      <c r="M9" s="11"/>
      <c r="N9" s="11"/>
      <c r="O9" s="9"/>
    </row>
    <row r="10" spans="1:15" ht="18" customHeight="1">
      <c r="A10" s="7">
        <v>7</v>
      </c>
      <c r="B10" s="78" t="s">
        <v>216</v>
      </c>
      <c r="C10" s="46">
        <v>48</v>
      </c>
      <c r="D10" s="8"/>
      <c r="E10" s="11"/>
      <c r="F10" s="11"/>
      <c r="G10" s="11">
        <v>10825.5</v>
      </c>
      <c r="H10" s="11">
        <f t="shared" si="0"/>
        <v>8227.3799999999992</v>
      </c>
      <c r="I10" s="11">
        <v>1248</v>
      </c>
      <c r="J10" s="10"/>
      <c r="K10" s="11"/>
      <c r="L10" s="10"/>
      <c r="M10" s="11"/>
      <c r="N10" s="11"/>
      <c r="O10" s="9"/>
    </row>
    <row r="11" spans="1:15" s="109" customFormat="1" ht="18" customHeight="1">
      <c r="A11" s="100">
        <v>8</v>
      </c>
      <c r="B11" s="101" t="s">
        <v>217</v>
      </c>
      <c r="C11" s="46">
        <v>53</v>
      </c>
      <c r="D11" s="89"/>
      <c r="E11" s="106"/>
      <c r="F11" s="106"/>
      <c r="G11" s="106">
        <v>11554.8</v>
      </c>
      <c r="H11" s="106">
        <f t="shared" si="0"/>
        <v>8781.6479999999992</v>
      </c>
      <c r="I11" s="106">
        <v>1378</v>
      </c>
      <c r="J11" s="103"/>
      <c r="K11" s="106"/>
      <c r="L11" s="103"/>
      <c r="M11" s="106"/>
      <c r="N11" s="106"/>
      <c r="O11" s="102"/>
    </row>
    <row r="12" spans="1:15" s="109" customFormat="1" ht="18" customHeight="1">
      <c r="A12" s="100">
        <v>9</v>
      </c>
      <c r="B12" s="100" t="s">
        <v>307</v>
      </c>
      <c r="C12" s="46">
        <v>50</v>
      </c>
      <c r="D12" s="89"/>
      <c r="E12" s="106"/>
      <c r="F12" s="106"/>
      <c r="G12" s="106">
        <v>10977.4</v>
      </c>
      <c r="H12" s="106">
        <f t="shared" si="0"/>
        <v>8342.8240000000005</v>
      </c>
      <c r="I12" s="106">
        <v>1300</v>
      </c>
      <c r="J12" s="103"/>
      <c r="K12" s="106"/>
      <c r="L12" s="103"/>
      <c r="M12" s="106"/>
      <c r="N12" s="106"/>
      <c r="O12" s="102"/>
    </row>
    <row r="13" spans="1:15" ht="18" customHeight="1">
      <c r="A13" s="7">
        <v>10</v>
      </c>
      <c r="B13" s="7" t="s">
        <v>336</v>
      </c>
      <c r="C13" s="46">
        <v>49</v>
      </c>
      <c r="D13" s="8"/>
      <c r="E13" s="11"/>
      <c r="F13" s="11"/>
      <c r="G13" s="11">
        <f>H13/0.76</f>
        <v>25127.199999999997</v>
      </c>
      <c r="H13" s="11">
        <v>19096.671999999999</v>
      </c>
      <c r="I13" s="11">
        <v>314.58</v>
      </c>
      <c r="J13" s="10"/>
      <c r="K13" s="11"/>
      <c r="L13" s="10"/>
      <c r="M13" s="11"/>
      <c r="N13" s="11"/>
      <c r="O13" s="9"/>
    </row>
    <row r="14" spans="1:15" ht="18" customHeight="1">
      <c r="A14" s="7">
        <v>11</v>
      </c>
      <c r="B14" s="7" t="s">
        <v>337</v>
      </c>
      <c r="C14" s="46">
        <v>49</v>
      </c>
      <c r="D14" s="8"/>
      <c r="E14" s="11"/>
      <c r="F14" s="11"/>
      <c r="G14" s="11">
        <f>H14/0.76</f>
        <v>25127.199999999997</v>
      </c>
      <c r="H14" s="11">
        <v>19096.671999999999</v>
      </c>
      <c r="I14" s="11">
        <v>314.60000000000002</v>
      </c>
      <c r="J14" s="10"/>
      <c r="K14" s="11"/>
      <c r="L14" s="10"/>
      <c r="M14" s="11"/>
      <c r="N14" s="11"/>
      <c r="O14" s="9"/>
    </row>
    <row r="15" spans="1:15" ht="18" customHeight="1">
      <c r="A15" s="7">
        <v>12</v>
      </c>
      <c r="B15" s="7" t="s">
        <v>338</v>
      </c>
      <c r="C15" s="46">
        <v>48</v>
      </c>
      <c r="D15" s="8"/>
      <c r="E15" s="11"/>
      <c r="F15" s="11"/>
      <c r="G15" s="11">
        <f>H15/0.76</f>
        <v>24614.399999999998</v>
      </c>
      <c r="H15" s="11">
        <v>18706.944</v>
      </c>
      <c r="I15" s="11">
        <v>308.16000000000003</v>
      </c>
      <c r="J15" s="10"/>
      <c r="K15" s="11"/>
      <c r="L15" s="10"/>
      <c r="M15" s="11"/>
      <c r="N15" s="11"/>
      <c r="O15" s="9"/>
    </row>
    <row r="16" spans="1:15" ht="18" customHeight="1">
      <c r="A16" s="7">
        <v>13</v>
      </c>
      <c r="B16" s="7" t="s">
        <v>50</v>
      </c>
      <c r="C16" s="46">
        <v>50</v>
      </c>
      <c r="D16" s="8"/>
      <c r="E16" s="11"/>
      <c r="F16" s="11"/>
      <c r="G16" s="11">
        <v>1800</v>
      </c>
      <c r="H16" s="11">
        <v>1368</v>
      </c>
      <c r="I16" s="11">
        <v>0</v>
      </c>
      <c r="J16" s="90"/>
      <c r="K16" s="11"/>
      <c r="L16" s="10"/>
      <c r="M16" s="11"/>
      <c r="N16" s="11"/>
      <c r="O16" s="9"/>
    </row>
    <row r="17" spans="1:18" ht="18" customHeight="1">
      <c r="A17" s="7">
        <v>14</v>
      </c>
      <c r="B17" s="7" t="s">
        <v>51</v>
      </c>
      <c r="C17" s="46">
        <v>42</v>
      </c>
      <c r="D17" s="8"/>
      <c r="E17" s="11"/>
      <c r="F17" s="11"/>
      <c r="G17" s="11">
        <v>1512</v>
      </c>
      <c r="H17" s="11">
        <v>1149.0999999999999</v>
      </c>
      <c r="I17" s="11">
        <v>0</v>
      </c>
      <c r="J17" s="90"/>
      <c r="K17" s="11"/>
      <c r="L17" s="10"/>
      <c r="M17" s="11"/>
      <c r="N17" s="11"/>
      <c r="O17" s="9"/>
    </row>
    <row r="18" spans="1:18" ht="18" customHeight="1">
      <c r="A18" s="7">
        <v>15</v>
      </c>
      <c r="B18" s="78" t="s">
        <v>89</v>
      </c>
      <c r="C18" s="46">
        <v>48</v>
      </c>
      <c r="D18" s="8"/>
      <c r="E18" s="11"/>
      <c r="F18" s="11"/>
      <c r="G18" s="11">
        <v>11438.4</v>
      </c>
      <c r="H18" s="11">
        <f t="shared" ref="H18:H26" si="1">G18*0.76</f>
        <v>8693.1839999999993</v>
      </c>
      <c r="I18" s="11">
        <v>1200</v>
      </c>
      <c r="J18" s="10"/>
      <c r="K18" s="11"/>
      <c r="L18" s="10"/>
      <c r="M18" s="11"/>
      <c r="N18" s="11"/>
      <c r="O18" s="9"/>
    </row>
    <row r="19" spans="1:18" ht="18" customHeight="1">
      <c r="A19" s="7">
        <v>16</v>
      </c>
      <c r="B19" s="78" t="s">
        <v>212</v>
      </c>
      <c r="C19" s="46">
        <v>48</v>
      </c>
      <c r="D19" s="8"/>
      <c r="E19" s="11"/>
      <c r="F19" s="11"/>
      <c r="G19" s="11">
        <v>11438.4</v>
      </c>
      <c r="H19" s="11">
        <f t="shared" si="1"/>
        <v>8693.1839999999993</v>
      </c>
      <c r="I19" s="11">
        <v>1200</v>
      </c>
      <c r="J19" s="10"/>
      <c r="K19" s="11"/>
      <c r="L19" s="10"/>
      <c r="M19" s="11"/>
      <c r="N19" s="11"/>
      <c r="O19" s="9"/>
    </row>
    <row r="20" spans="1:18" ht="18" customHeight="1">
      <c r="A20" s="7">
        <v>17</v>
      </c>
      <c r="B20" s="78" t="s">
        <v>213</v>
      </c>
      <c r="C20" s="46">
        <v>49</v>
      </c>
      <c r="D20" s="8"/>
      <c r="E20" s="11"/>
      <c r="F20" s="11"/>
      <c r="G20" s="11">
        <v>11676.7</v>
      </c>
      <c r="H20" s="11">
        <f t="shared" si="1"/>
        <v>8874.2920000000013</v>
      </c>
      <c r="I20" s="11">
        <v>1225</v>
      </c>
      <c r="J20" s="10"/>
      <c r="K20" s="11"/>
      <c r="L20" s="10"/>
      <c r="M20" s="11"/>
      <c r="N20" s="11"/>
      <c r="O20" s="9"/>
    </row>
    <row r="21" spans="1:18" ht="18" customHeight="1">
      <c r="A21" s="98" t="s">
        <v>448</v>
      </c>
      <c r="B21" s="78" t="s">
        <v>214</v>
      </c>
      <c r="C21" s="46">
        <v>47</v>
      </c>
      <c r="D21" s="8"/>
      <c r="E21" s="11"/>
      <c r="F21" s="11"/>
      <c r="G21" s="11">
        <v>15814.7</v>
      </c>
      <c r="H21" s="11">
        <f t="shared" si="1"/>
        <v>12019.172</v>
      </c>
      <c r="I21" s="11">
        <v>1222</v>
      </c>
      <c r="J21" s="99" t="s">
        <v>449</v>
      </c>
      <c r="K21" s="11"/>
      <c r="L21" s="10"/>
      <c r="M21" s="11"/>
      <c r="N21" s="11"/>
      <c r="O21" s="9"/>
    </row>
    <row r="22" spans="1:18" ht="18" customHeight="1">
      <c r="A22" s="7">
        <v>19</v>
      </c>
      <c r="B22" s="78" t="s">
        <v>215</v>
      </c>
      <c r="C22" s="46">
        <v>45</v>
      </c>
      <c r="D22" s="8"/>
      <c r="E22" s="11"/>
      <c r="F22" s="11"/>
      <c r="G22" s="11">
        <v>15134.2</v>
      </c>
      <c r="H22" s="11">
        <f t="shared" si="1"/>
        <v>11501.992</v>
      </c>
      <c r="I22" s="11">
        <v>1170</v>
      </c>
      <c r="J22" s="10"/>
      <c r="K22" s="11"/>
      <c r="L22" s="10"/>
      <c r="M22" s="11"/>
      <c r="N22" s="11"/>
      <c r="O22" s="9"/>
    </row>
    <row r="23" spans="1:18" ht="18" customHeight="1">
      <c r="A23" s="7">
        <v>20</v>
      </c>
      <c r="B23" s="78" t="s">
        <v>306</v>
      </c>
      <c r="C23" s="46">
        <v>45</v>
      </c>
      <c r="D23" s="8"/>
      <c r="E23" s="11"/>
      <c r="F23" s="11"/>
      <c r="G23" s="11">
        <v>15275.4</v>
      </c>
      <c r="H23" s="11">
        <f t="shared" si="1"/>
        <v>11609.304</v>
      </c>
      <c r="I23" s="11">
        <v>1170</v>
      </c>
      <c r="J23" s="10"/>
      <c r="K23" s="11"/>
      <c r="L23" s="10"/>
      <c r="M23" s="11"/>
      <c r="N23" s="11"/>
      <c r="O23" s="9"/>
    </row>
    <row r="24" spans="1:18" s="109" customFormat="1" ht="18" customHeight="1">
      <c r="A24" s="100">
        <v>21</v>
      </c>
      <c r="B24" s="100" t="s">
        <v>333</v>
      </c>
      <c r="C24" s="46">
        <v>47</v>
      </c>
      <c r="D24" s="89"/>
      <c r="E24" s="106"/>
      <c r="F24" s="106"/>
      <c r="G24" s="106">
        <v>22938.6</v>
      </c>
      <c r="H24" s="106">
        <f t="shared" si="1"/>
        <v>17433.335999999999</v>
      </c>
      <c r="I24" s="106">
        <v>301.74</v>
      </c>
      <c r="J24" s="103"/>
      <c r="K24" s="106"/>
      <c r="L24" s="103"/>
      <c r="M24" s="106"/>
      <c r="N24" s="106"/>
      <c r="O24" s="102"/>
    </row>
    <row r="25" spans="1:18" s="109" customFormat="1" ht="18" customHeight="1">
      <c r="A25" s="100">
        <v>22</v>
      </c>
      <c r="B25" s="100" t="s">
        <v>334</v>
      </c>
      <c r="C25" s="46">
        <v>48</v>
      </c>
      <c r="D25" s="89"/>
      <c r="E25" s="106"/>
      <c r="F25" s="106"/>
      <c r="G25" s="106">
        <v>23443.7</v>
      </c>
      <c r="H25" s="106">
        <f t="shared" si="1"/>
        <v>17817.212</v>
      </c>
      <c r="I25" s="106">
        <v>308.16000000000003</v>
      </c>
      <c r="J25" s="103"/>
      <c r="K25" s="114" t="s">
        <v>447</v>
      </c>
      <c r="L25" s="103"/>
      <c r="M25" s="106"/>
      <c r="N25" s="106"/>
      <c r="O25" s="102"/>
      <c r="R25" s="115" t="s">
        <v>450</v>
      </c>
    </row>
    <row r="26" spans="1:18" s="109" customFormat="1" ht="18" customHeight="1">
      <c r="A26" s="100">
        <v>23</v>
      </c>
      <c r="B26" s="100" t="s">
        <v>335</v>
      </c>
      <c r="C26" s="46">
        <v>46</v>
      </c>
      <c r="D26" s="89"/>
      <c r="E26" s="106"/>
      <c r="F26" s="106"/>
      <c r="G26" s="106">
        <v>22312.3</v>
      </c>
      <c r="H26" s="106">
        <f t="shared" si="1"/>
        <v>16957.347999999998</v>
      </c>
      <c r="I26" s="106">
        <v>295.32</v>
      </c>
      <c r="J26" s="103"/>
      <c r="K26" s="106"/>
      <c r="L26" s="103"/>
      <c r="M26" s="106"/>
      <c r="N26" s="106"/>
      <c r="O26" s="102"/>
    </row>
    <row r="27" spans="1:18" s="23" customFormat="1" ht="18" customHeight="1">
      <c r="A27" s="132" t="s">
        <v>25</v>
      </c>
      <c r="B27" s="132"/>
      <c r="C27" s="8"/>
      <c r="D27" s="8"/>
      <c r="E27" s="11"/>
      <c r="F27" s="11"/>
      <c r="G27" s="11"/>
      <c r="H27" s="11"/>
      <c r="I27" s="11"/>
      <c r="J27" s="11"/>
      <c r="K27" s="11"/>
      <c r="L27" s="10"/>
      <c r="M27" s="11"/>
      <c r="N27" s="11"/>
      <c r="O27" s="11"/>
    </row>
    <row r="28" spans="1:18" s="23" customFormat="1" ht="18" customHeight="1">
      <c r="A28" s="37"/>
      <c r="B28" s="37"/>
      <c r="C28" s="38"/>
      <c r="D28" s="38"/>
      <c r="E28" s="15"/>
      <c r="F28" s="15"/>
      <c r="G28" s="15"/>
      <c r="H28" s="15"/>
      <c r="I28" s="15"/>
      <c r="J28" s="15"/>
      <c r="K28" s="15"/>
      <c r="L28" s="72"/>
      <c r="M28" s="15"/>
      <c r="N28" s="15"/>
      <c r="O28" s="15"/>
    </row>
    <row r="29" spans="1:18" s="23" customFormat="1" ht="18" customHeight="1">
      <c r="A29" s="37"/>
      <c r="B29" s="37"/>
      <c r="C29" s="38"/>
      <c r="D29" s="38"/>
      <c r="E29" s="15"/>
      <c r="F29" s="15"/>
      <c r="G29" s="15"/>
      <c r="H29" s="15"/>
      <c r="I29" s="15"/>
      <c r="J29" s="15"/>
      <c r="K29" s="15"/>
      <c r="L29" s="72"/>
      <c r="M29" s="15"/>
      <c r="N29" s="15"/>
      <c r="O29" s="15"/>
    </row>
    <row r="30" spans="1:18" s="23" customFormat="1" ht="18" customHeight="1">
      <c r="A30" s="37"/>
      <c r="B30" s="37"/>
      <c r="C30" s="38"/>
      <c r="D30" s="38"/>
      <c r="E30" s="15"/>
      <c r="F30" s="56"/>
      <c r="G30" s="15"/>
      <c r="H30" s="15"/>
      <c r="I30" s="15"/>
      <c r="J30" s="15"/>
      <c r="K30" s="15"/>
      <c r="L30" s="72"/>
      <c r="M30" s="15"/>
      <c r="N30" s="15"/>
      <c r="O30" s="15"/>
    </row>
    <row r="31" spans="1:18" s="23" customFormat="1" ht="18" customHeight="1">
      <c r="A31" s="16" t="s">
        <v>84</v>
      </c>
      <c r="B31" s="16"/>
      <c r="C31" s="16"/>
      <c r="D31" s="16"/>
      <c r="E31" s="16"/>
      <c r="F31" s="16"/>
      <c r="G31" s="16"/>
      <c r="H31" s="16"/>
      <c r="I31" s="17"/>
      <c r="J31" s="17"/>
      <c r="K31" s="15"/>
      <c r="L31" s="72"/>
      <c r="M31" s="15"/>
      <c r="N31" s="15"/>
      <c r="O31" s="15"/>
    </row>
    <row r="32" spans="1:18" ht="15" customHeight="1">
      <c r="A32" s="136" t="s">
        <v>444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7"/>
      <c r="L32" s="73"/>
      <c r="M32" s="18"/>
      <c r="N32" s="18"/>
      <c r="O32" s="19"/>
    </row>
    <row r="33" spans="1:15" ht="15" customHeight="1">
      <c r="A33" s="16" t="s">
        <v>56</v>
      </c>
      <c r="B33" s="16"/>
      <c r="C33" s="16"/>
      <c r="D33" s="16"/>
      <c r="E33" s="16"/>
      <c r="F33" s="16"/>
      <c r="G33" s="16"/>
      <c r="H33" s="16"/>
      <c r="I33" s="17"/>
      <c r="J33" s="17"/>
      <c r="K33" s="17"/>
      <c r="L33" s="73"/>
      <c r="M33" s="18"/>
      <c r="N33" s="18"/>
      <c r="O33" s="19"/>
    </row>
    <row r="34" spans="1:15" ht="15" customHeight="1">
      <c r="A34" s="16"/>
      <c r="B34" s="16"/>
      <c r="C34" s="16"/>
      <c r="D34" s="16"/>
      <c r="E34" s="16"/>
      <c r="F34" s="16"/>
      <c r="G34" s="16"/>
      <c r="H34" s="16"/>
      <c r="I34" s="17"/>
      <c r="J34" s="17"/>
      <c r="K34" s="17"/>
      <c r="L34" s="73"/>
      <c r="M34" s="18"/>
      <c r="N34" s="18"/>
      <c r="O34" s="19"/>
    </row>
    <row r="35" spans="1:15" ht="15" customHeight="1">
      <c r="A35" s="16"/>
      <c r="B35" s="16"/>
      <c r="C35" s="16"/>
      <c r="D35" s="16"/>
      <c r="E35" s="16"/>
      <c r="F35" s="16"/>
      <c r="G35" s="16"/>
      <c r="H35" s="16"/>
      <c r="I35" s="17"/>
      <c r="J35" s="17"/>
      <c r="K35" s="17"/>
      <c r="L35" s="73"/>
      <c r="M35" s="18"/>
      <c r="N35" s="18"/>
      <c r="O35" s="19"/>
    </row>
    <row r="36" spans="1:15" ht="15" customHeight="1">
      <c r="A36" s="16"/>
      <c r="B36" s="16"/>
      <c r="C36" s="16"/>
      <c r="D36" s="16"/>
      <c r="E36" s="16"/>
      <c r="F36" s="16"/>
      <c r="G36" s="16"/>
      <c r="H36" s="16"/>
      <c r="I36" s="17"/>
      <c r="J36" s="17"/>
      <c r="K36" s="17"/>
      <c r="L36" s="73" t="s">
        <v>63</v>
      </c>
      <c r="M36" s="18"/>
      <c r="N36" s="18"/>
      <c r="O36" s="19"/>
    </row>
    <row r="37" spans="1:15" ht="15" customHeight="1">
      <c r="A37" s="133" t="s">
        <v>68</v>
      </c>
      <c r="B37" s="133"/>
      <c r="C37" s="133"/>
      <c r="D37" s="133"/>
      <c r="E37" s="133"/>
      <c r="F37" s="133"/>
      <c r="G37" s="133"/>
      <c r="H37" s="133"/>
      <c r="I37" s="133"/>
      <c r="J37" s="133"/>
      <c r="K37" s="22"/>
      <c r="L37" s="134" t="s">
        <v>67</v>
      </c>
      <c r="M37" s="124"/>
      <c r="N37" s="124"/>
    </row>
    <row r="38" spans="1:15" ht="15" customHeight="1">
      <c r="A38" s="135" t="s">
        <v>57</v>
      </c>
      <c r="B38" s="135"/>
      <c r="C38" s="135"/>
      <c r="D38" s="135"/>
      <c r="E38" s="135"/>
      <c r="F38" s="135"/>
      <c r="G38" s="135"/>
      <c r="H38" s="135"/>
      <c r="I38" s="135"/>
      <c r="J38" s="135"/>
      <c r="K38" s="22"/>
      <c r="L38" s="74"/>
      <c r="M38" s="65"/>
      <c r="N38" s="65"/>
    </row>
    <row r="39" spans="1:15" ht="15" customHeight="1">
      <c r="B39" s="131"/>
      <c r="C39" s="131"/>
      <c r="D39" s="131"/>
      <c r="E39" s="131"/>
      <c r="F39" s="131"/>
      <c r="G39" s="131"/>
      <c r="H39" s="131"/>
      <c r="I39" s="131"/>
      <c r="J39" s="131"/>
    </row>
    <row r="40" spans="1:15" ht="15" customHeight="1">
      <c r="A40" s="131" t="s">
        <v>66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</row>
  </sheetData>
  <mergeCells count="8">
    <mergeCell ref="A40:O40"/>
    <mergeCell ref="A1:O1"/>
    <mergeCell ref="A27:B27"/>
    <mergeCell ref="A37:J37"/>
    <mergeCell ref="L37:N37"/>
    <mergeCell ref="B39:J39"/>
    <mergeCell ref="A38:J38"/>
    <mergeCell ref="A32:J32"/>
  </mergeCells>
  <phoneticPr fontId="2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0" workbookViewId="0">
      <selection activeCell="J34" sqref="B4:J34"/>
    </sheetView>
  </sheetViews>
  <sheetFormatPr defaultColWidth="9" defaultRowHeight="11.25" customHeight="1"/>
  <cols>
    <col min="1" max="1" width="3.875" style="49" customWidth="1"/>
    <col min="2" max="2" width="7.5" customWidth="1"/>
    <col min="3" max="3" width="5" customWidth="1"/>
    <col min="4" max="4" width="5.5" customWidth="1"/>
    <col min="5" max="5" width="8.5" style="3" customWidth="1"/>
    <col min="6" max="6" width="9.125" customWidth="1"/>
    <col min="7" max="7" width="8.75" style="3" customWidth="1"/>
    <col min="8" max="9" width="8.375" style="3" customWidth="1"/>
    <col min="10" max="10" width="8.5" style="3" customWidth="1"/>
    <col min="11" max="11" width="7.75" style="3" customWidth="1"/>
    <col min="12" max="12" width="9.375" style="3" customWidth="1"/>
    <col min="13" max="13" width="8.375" style="3" customWidth="1"/>
    <col min="14" max="14" width="9.375" style="50" customWidth="1"/>
    <col min="15" max="15" width="12.375" customWidth="1"/>
  </cols>
  <sheetData>
    <row r="1" spans="1:15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1" customHeight="1">
      <c r="A2" s="139" t="s">
        <v>37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24"/>
    </row>
    <row r="3" spans="1:15" s="1" customFormat="1" ht="24.75" customHeight="1">
      <c r="A3" s="4" t="s">
        <v>3</v>
      </c>
      <c r="B3" s="4" t="s">
        <v>22</v>
      </c>
      <c r="C3" s="4" t="s">
        <v>4</v>
      </c>
      <c r="D3" s="4" t="s">
        <v>27</v>
      </c>
      <c r="E3" s="5" t="s">
        <v>83</v>
      </c>
      <c r="F3" s="4" t="s">
        <v>5</v>
      </c>
      <c r="G3" s="5" t="s">
        <v>327</v>
      </c>
      <c r="H3" s="5" t="s">
        <v>328</v>
      </c>
      <c r="I3" s="5" t="s">
        <v>329</v>
      </c>
      <c r="J3" s="5" t="s">
        <v>330</v>
      </c>
      <c r="K3" s="5" t="s">
        <v>331</v>
      </c>
      <c r="L3" s="5" t="s">
        <v>332</v>
      </c>
      <c r="M3" s="5" t="s">
        <v>6</v>
      </c>
      <c r="N3" s="53" t="s">
        <v>7</v>
      </c>
      <c r="O3" s="4" t="s">
        <v>24</v>
      </c>
    </row>
    <row r="4" spans="1:15" ht="15.95" customHeight="1">
      <c r="A4" s="120">
        <v>1</v>
      </c>
      <c r="B4" s="78" t="s">
        <v>107</v>
      </c>
      <c r="C4" s="57">
        <v>46</v>
      </c>
      <c r="D4" s="8"/>
      <c r="E4" s="11"/>
      <c r="F4" s="11"/>
      <c r="G4" s="11">
        <v>5060</v>
      </c>
      <c r="H4" s="11">
        <v>3845.6</v>
      </c>
      <c r="I4" s="11">
        <v>0</v>
      </c>
      <c r="J4" s="11"/>
      <c r="K4" s="11"/>
      <c r="L4" s="11"/>
      <c r="M4" s="11"/>
      <c r="N4" s="11"/>
      <c r="O4" s="11"/>
    </row>
    <row r="5" spans="1:15" ht="15.95" customHeight="1">
      <c r="A5" s="120">
        <v>2</v>
      </c>
      <c r="B5" s="78" t="s">
        <v>108</v>
      </c>
      <c r="C5" s="57">
        <v>47</v>
      </c>
      <c r="D5" s="8"/>
      <c r="E5" s="11"/>
      <c r="F5" s="11"/>
      <c r="G5" s="11">
        <v>5170</v>
      </c>
      <c r="H5" s="11">
        <v>3929.2</v>
      </c>
      <c r="I5" s="11">
        <v>0</v>
      </c>
      <c r="J5" s="11"/>
      <c r="K5" s="11"/>
      <c r="L5" s="11"/>
      <c r="M5" s="11"/>
      <c r="N5" s="11"/>
      <c r="O5" s="11"/>
    </row>
    <row r="6" spans="1:15" ht="15.95" customHeight="1">
      <c r="A6" s="120">
        <v>3</v>
      </c>
      <c r="B6" s="78" t="s">
        <v>109</v>
      </c>
      <c r="C6" s="57">
        <v>49</v>
      </c>
      <c r="D6" s="8"/>
      <c r="E6" s="11"/>
      <c r="F6" s="11"/>
      <c r="G6" s="11">
        <v>11588.5</v>
      </c>
      <c r="H6" s="11">
        <f t="shared" ref="H6:H12" si="0">G6*0.76</f>
        <v>8807.26</v>
      </c>
      <c r="I6" s="11">
        <v>1225</v>
      </c>
      <c r="J6" s="11"/>
      <c r="K6" s="11"/>
      <c r="L6" s="11"/>
      <c r="M6" s="11"/>
      <c r="N6" s="11"/>
      <c r="O6" s="11"/>
    </row>
    <row r="7" spans="1:15" ht="15.95" customHeight="1">
      <c r="A7" s="120">
        <v>4</v>
      </c>
      <c r="B7" s="78" t="s">
        <v>234</v>
      </c>
      <c r="C7" s="57">
        <v>45</v>
      </c>
      <c r="D7" s="8"/>
      <c r="E7" s="11"/>
      <c r="F7" s="11"/>
      <c r="G7" s="11">
        <v>10642.5</v>
      </c>
      <c r="H7" s="11">
        <f t="shared" si="0"/>
        <v>8088.3</v>
      </c>
      <c r="I7" s="11">
        <v>1125</v>
      </c>
      <c r="J7" s="11"/>
      <c r="K7" s="11"/>
      <c r="L7" s="11"/>
      <c r="M7" s="11"/>
      <c r="N7" s="11"/>
      <c r="O7" s="11"/>
    </row>
    <row r="8" spans="1:15" ht="15.95" customHeight="1">
      <c r="A8" s="120">
        <v>5</v>
      </c>
      <c r="B8" s="78" t="s">
        <v>235</v>
      </c>
      <c r="C8" s="57">
        <v>48</v>
      </c>
      <c r="D8" s="8"/>
      <c r="E8" s="11"/>
      <c r="F8" s="11"/>
      <c r="G8" s="11">
        <v>11352</v>
      </c>
      <c r="H8" s="11">
        <f t="shared" si="0"/>
        <v>8627.52</v>
      </c>
      <c r="I8" s="11">
        <v>1200</v>
      </c>
      <c r="J8" s="11"/>
      <c r="K8" s="11"/>
      <c r="L8" s="11"/>
      <c r="M8" s="11"/>
      <c r="N8" s="11"/>
      <c r="O8" s="11"/>
    </row>
    <row r="9" spans="1:15" ht="15.95" customHeight="1">
      <c r="A9" s="120">
        <v>6</v>
      </c>
      <c r="B9" s="78" t="s">
        <v>236</v>
      </c>
      <c r="C9" s="57">
        <v>39</v>
      </c>
      <c r="D9" s="8"/>
      <c r="E9" s="11"/>
      <c r="F9" s="11"/>
      <c r="G9" s="11">
        <v>9223.5</v>
      </c>
      <c r="H9" s="11">
        <f t="shared" si="0"/>
        <v>7009.86</v>
      </c>
      <c r="I9" s="11">
        <v>975</v>
      </c>
      <c r="J9" s="11"/>
      <c r="K9" s="11"/>
      <c r="L9" s="11"/>
      <c r="M9" s="11"/>
      <c r="N9" s="11"/>
      <c r="O9" s="11"/>
    </row>
    <row r="10" spans="1:15" s="107" customFormat="1" ht="15.95" customHeight="1">
      <c r="A10" s="116">
        <v>7</v>
      </c>
      <c r="B10" s="101" t="s">
        <v>237</v>
      </c>
      <c r="C10" s="57">
        <v>54</v>
      </c>
      <c r="D10" s="89"/>
      <c r="E10" s="106"/>
      <c r="F10" s="106"/>
      <c r="G10" s="106">
        <v>14716.8</v>
      </c>
      <c r="H10" s="106">
        <f t="shared" si="0"/>
        <v>11184.768</v>
      </c>
      <c r="I10" s="106">
        <v>1404</v>
      </c>
      <c r="J10" s="106"/>
      <c r="K10" s="106"/>
      <c r="L10" s="106"/>
      <c r="M10" s="106"/>
      <c r="N10" s="106"/>
      <c r="O10" s="106"/>
    </row>
    <row r="11" spans="1:15" ht="15.95" customHeight="1">
      <c r="A11" s="120">
        <v>78</v>
      </c>
      <c r="B11" s="78" t="s">
        <v>238</v>
      </c>
      <c r="C11" s="57">
        <v>53</v>
      </c>
      <c r="D11" s="8"/>
      <c r="E11" s="11"/>
      <c r="F11" s="11"/>
      <c r="G11" s="11">
        <v>14587.5</v>
      </c>
      <c r="H11" s="11">
        <f t="shared" si="0"/>
        <v>11086.5</v>
      </c>
      <c r="I11" s="11">
        <v>1378</v>
      </c>
      <c r="J11" s="11"/>
      <c r="K11" s="11"/>
      <c r="L11" s="11"/>
      <c r="M11" s="11"/>
      <c r="N11" s="11"/>
      <c r="O11" s="11"/>
    </row>
    <row r="12" spans="1:15" s="107" customFormat="1" ht="15.95" customHeight="1">
      <c r="A12" s="116">
        <v>9</v>
      </c>
      <c r="B12" s="101" t="s">
        <v>239</v>
      </c>
      <c r="C12" s="57">
        <v>54</v>
      </c>
      <c r="D12" s="89"/>
      <c r="E12" s="106"/>
      <c r="F12" s="106"/>
      <c r="G12" s="106">
        <v>14738.1</v>
      </c>
      <c r="H12" s="106">
        <f t="shared" si="0"/>
        <v>11200.956</v>
      </c>
      <c r="I12" s="106">
        <v>1404</v>
      </c>
      <c r="J12" s="106"/>
      <c r="K12" s="106"/>
      <c r="L12" s="106"/>
      <c r="M12" s="106"/>
      <c r="N12" s="106"/>
      <c r="O12" s="106"/>
    </row>
    <row r="13" spans="1:15" ht="15.95" customHeight="1">
      <c r="A13" s="120">
        <v>10</v>
      </c>
      <c r="B13" s="7" t="s">
        <v>354</v>
      </c>
      <c r="C13" s="117">
        <v>53</v>
      </c>
      <c r="D13" s="8"/>
      <c r="E13" s="11"/>
      <c r="F13" s="11"/>
      <c r="G13" s="11">
        <f>H13/0.76</f>
        <v>23699.7</v>
      </c>
      <c r="H13" s="11">
        <v>18011.772000000001</v>
      </c>
      <c r="I13" s="11">
        <v>340.26</v>
      </c>
      <c r="J13" s="11"/>
      <c r="K13" s="11"/>
      <c r="L13" s="11"/>
      <c r="M13" s="11"/>
      <c r="N13" s="11"/>
      <c r="O13" s="11"/>
    </row>
    <row r="14" spans="1:15" ht="15.95" customHeight="1">
      <c r="A14" s="120">
        <v>11</v>
      </c>
      <c r="B14" s="7" t="s">
        <v>355</v>
      </c>
      <c r="C14" s="57">
        <v>55</v>
      </c>
      <c r="D14" s="8"/>
      <c r="E14" s="11"/>
      <c r="F14" s="11"/>
      <c r="G14" s="11">
        <f>H14/0.76</f>
        <v>24248.100000000002</v>
      </c>
      <c r="H14" s="11">
        <v>18428.556</v>
      </c>
      <c r="I14" s="11">
        <v>353.1</v>
      </c>
      <c r="J14" s="11"/>
      <c r="K14" s="11"/>
      <c r="L14" s="11"/>
      <c r="M14" s="11"/>
      <c r="N14" s="11"/>
      <c r="O14" s="11"/>
    </row>
    <row r="15" spans="1:15" ht="15.95" customHeight="1">
      <c r="A15" s="120">
        <v>12</v>
      </c>
      <c r="B15" s="7" t="s">
        <v>356</v>
      </c>
      <c r="C15" s="57">
        <v>55</v>
      </c>
      <c r="D15" s="8"/>
      <c r="E15" s="11"/>
      <c r="F15" s="11"/>
      <c r="G15" s="11">
        <f>H15/0.76</f>
        <v>24846</v>
      </c>
      <c r="H15" s="11">
        <v>18882.96</v>
      </c>
      <c r="I15" s="11">
        <v>353.1</v>
      </c>
      <c r="J15" s="11"/>
      <c r="K15" s="11"/>
      <c r="L15" s="11"/>
      <c r="M15" s="11"/>
      <c r="N15" s="11"/>
      <c r="O15" s="11"/>
    </row>
    <row r="16" spans="1:15" ht="15.95" customHeight="1">
      <c r="A16" s="120">
        <v>13</v>
      </c>
      <c r="B16" s="78" t="s">
        <v>110</v>
      </c>
      <c r="C16" s="57">
        <v>31</v>
      </c>
      <c r="D16" s="8"/>
      <c r="E16" s="11"/>
      <c r="F16" s="11"/>
      <c r="G16" s="11">
        <v>1116</v>
      </c>
      <c r="H16" s="11">
        <v>848.2</v>
      </c>
      <c r="I16" s="11">
        <v>0</v>
      </c>
      <c r="J16" s="11"/>
      <c r="K16" s="11"/>
      <c r="L16" s="11"/>
      <c r="M16" s="11"/>
      <c r="N16" s="11"/>
      <c r="O16" s="11"/>
    </row>
    <row r="17" spans="1:15" ht="15.95" customHeight="1">
      <c r="A17" s="120">
        <v>14</v>
      </c>
      <c r="B17" s="78" t="s">
        <v>111</v>
      </c>
      <c r="C17" s="57">
        <v>32</v>
      </c>
      <c r="D17" s="8"/>
      <c r="E17" s="11"/>
      <c r="F17" s="11"/>
      <c r="G17" s="11">
        <v>1152</v>
      </c>
      <c r="H17" s="11">
        <v>875.5</v>
      </c>
      <c r="I17" s="11">
        <v>0</v>
      </c>
      <c r="J17" s="11"/>
      <c r="K17" s="11"/>
      <c r="L17" s="11"/>
      <c r="M17" s="11"/>
      <c r="N17" s="11"/>
      <c r="O17" s="11"/>
    </row>
    <row r="18" spans="1:15" ht="15.95" customHeight="1">
      <c r="A18" s="120">
        <v>15</v>
      </c>
      <c r="B18" s="78" t="s">
        <v>112</v>
      </c>
      <c r="C18" s="57">
        <v>31</v>
      </c>
      <c r="D18" s="8"/>
      <c r="E18" s="11"/>
      <c r="F18" s="11"/>
      <c r="G18" s="11">
        <v>2095.6</v>
      </c>
      <c r="H18" s="11">
        <f>G18*0.76</f>
        <v>1592.6559999999999</v>
      </c>
      <c r="I18" s="11">
        <v>775</v>
      </c>
      <c r="J18" s="11"/>
      <c r="K18" s="11"/>
      <c r="L18" s="11"/>
      <c r="M18" s="11"/>
      <c r="N18" s="11"/>
      <c r="O18" s="11"/>
    </row>
    <row r="19" spans="1:15" ht="15.95" customHeight="1">
      <c r="A19" s="120">
        <v>16</v>
      </c>
      <c r="B19" s="78" t="s">
        <v>240</v>
      </c>
      <c r="C19" s="57">
        <v>36</v>
      </c>
      <c r="D19" s="8"/>
      <c r="E19" s="11"/>
      <c r="F19" s="11"/>
      <c r="G19" s="11">
        <v>2433.6</v>
      </c>
      <c r="H19" s="11">
        <f>G19*0.76</f>
        <v>1849.5360000000001</v>
      </c>
      <c r="I19" s="11">
        <v>900</v>
      </c>
      <c r="J19" s="11"/>
      <c r="K19" s="11"/>
      <c r="L19" s="11"/>
      <c r="M19" s="11"/>
      <c r="N19" s="11"/>
      <c r="O19" s="11"/>
    </row>
    <row r="20" spans="1:15" ht="15.95" customHeight="1">
      <c r="A20" s="120">
        <v>17</v>
      </c>
      <c r="B20" s="78" t="s">
        <v>241</v>
      </c>
      <c r="C20" s="57">
        <v>40</v>
      </c>
      <c r="D20" s="8"/>
      <c r="E20" s="11"/>
      <c r="F20" s="11"/>
      <c r="G20" s="11">
        <v>14125.6</v>
      </c>
      <c r="H20" s="11">
        <f>G20*0.76</f>
        <v>10735.456</v>
      </c>
      <c r="I20" s="11">
        <v>1040</v>
      </c>
      <c r="J20" s="11"/>
      <c r="K20" s="11"/>
      <c r="L20" s="11"/>
      <c r="M20" s="11"/>
      <c r="N20" s="11"/>
      <c r="O20" s="11"/>
    </row>
    <row r="21" spans="1:15" ht="15.95" customHeight="1">
      <c r="A21" s="120">
        <v>18</v>
      </c>
      <c r="B21" s="7" t="s">
        <v>357</v>
      </c>
      <c r="C21" s="57">
        <v>39</v>
      </c>
      <c r="D21" s="8"/>
      <c r="E21" s="11"/>
      <c r="F21" s="11"/>
      <c r="G21" s="11">
        <v>13722.8</v>
      </c>
      <c r="H21" s="11">
        <f>G21*0.76</f>
        <v>10429.328</v>
      </c>
      <c r="I21" s="11">
        <v>1014</v>
      </c>
      <c r="J21" s="11"/>
      <c r="K21" s="11"/>
      <c r="L21" s="11"/>
      <c r="M21" s="11"/>
      <c r="N21" s="11"/>
      <c r="O21" s="11"/>
    </row>
    <row r="22" spans="1:15" s="107" customFormat="1" ht="15.95" customHeight="1">
      <c r="A22" s="116">
        <v>19</v>
      </c>
      <c r="B22" s="100" t="s">
        <v>358</v>
      </c>
      <c r="C22" s="57">
        <v>53</v>
      </c>
      <c r="D22" s="89"/>
      <c r="E22" s="106"/>
      <c r="F22" s="106"/>
      <c r="G22" s="106">
        <v>23942.6</v>
      </c>
      <c r="H22" s="106">
        <f>G22*0.76</f>
        <v>18196.376</v>
      </c>
      <c r="I22" s="106">
        <v>340.26</v>
      </c>
      <c r="J22" s="106"/>
      <c r="K22" s="106"/>
      <c r="L22" s="106"/>
      <c r="M22" s="106"/>
      <c r="N22" s="106"/>
      <c r="O22" s="106"/>
    </row>
    <row r="23" spans="1:15" s="107" customFormat="1" ht="15.95" customHeight="1">
      <c r="A23" s="116">
        <v>20</v>
      </c>
      <c r="B23" s="100" t="s">
        <v>359</v>
      </c>
      <c r="C23" s="117">
        <v>55</v>
      </c>
      <c r="D23" s="89"/>
      <c r="E23" s="106"/>
      <c r="F23" s="106"/>
      <c r="G23" s="106">
        <f>H23/0.76</f>
        <v>24999.800000000003</v>
      </c>
      <c r="H23" s="106">
        <v>18999.848000000002</v>
      </c>
      <c r="I23" s="106">
        <v>353.1</v>
      </c>
      <c r="J23" s="106"/>
      <c r="K23" s="106"/>
      <c r="L23" s="106"/>
      <c r="M23" s="106"/>
      <c r="N23" s="106"/>
      <c r="O23" s="106"/>
    </row>
    <row r="24" spans="1:15" ht="15.95" customHeight="1">
      <c r="A24" s="120">
        <v>21</v>
      </c>
      <c r="B24" s="78" t="s">
        <v>114</v>
      </c>
      <c r="C24" s="57">
        <v>43</v>
      </c>
      <c r="D24" s="8"/>
      <c r="E24" s="11"/>
      <c r="F24" s="11"/>
      <c r="G24" s="11">
        <v>2386.5</v>
      </c>
      <c r="H24" s="11">
        <v>1813.7</v>
      </c>
      <c r="I24" s="11">
        <v>0</v>
      </c>
      <c r="J24" s="11"/>
      <c r="K24" s="11"/>
      <c r="L24" s="11"/>
      <c r="M24" s="11"/>
      <c r="N24" s="11"/>
      <c r="O24" s="11"/>
    </row>
    <row r="25" spans="1:15" ht="15.95" customHeight="1">
      <c r="A25" s="120">
        <v>22</v>
      </c>
      <c r="B25" s="78" t="s">
        <v>115</v>
      </c>
      <c r="C25" s="57">
        <v>37</v>
      </c>
      <c r="D25" s="8"/>
      <c r="E25" s="11"/>
      <c r="F25" s="11"/>
      <c r="G25" s="11">
        <v>7925.4</v>
      </c>
      <c r="H25" s="11">
        <f>G25*0.76</f>
        <v>6023.3040000000001</v>
      </c>
      <c r="I25" s="11">
        <v>925</v>
      </c>
      <c r="J25" s="11"/>
      <c r="K25" s="11"/>
      <c r="L25" s="11"/>
      <c r="M25" s="11"/>
      <c r="N25" s="11"/>
      <c r="O25" s="11"/>
    </row>
    <row r="26" spans="1:15" ht="15.95" customHeight="1">
      <c r="A26" s="120">
        <v>23</v>
      </c>
      <c r="B26" s="78" t="s">
        <v>242</v>
      </c>
      <c r="C26" s="57">
        <v>42</v>
      </c>
      <c r="D26" s="8"/>
      <c r="E26" s="11"/>
      <c r="F26" s="11"/>
      <c r="G26" s="11">
        <v>8996.4</v>
      </c>
      <c r="H26" s="11">
        <f>G26*0.76</f>
        <v>6837.2640000000001</v>
      </c>
      <c r="I26" s="11">
        <v>1050</v>
      </c>
      <c r="J26" s="11"/>
      <c r="K26" s="11"/>
      <c r="L26" s="11"/>
      <c r="M26" s="11"/>
      <c r="N26" s="11"/>
      <c r="O26" s="11"/>
    </row>
    <row r="27" spans="1:15" ht="15.95" customHeight="1">
      <c r="A27" s="120">
        <v>24</v>
      </c>
      <c r="B27" s="78" t="s">
        <v>243</v>
      </c>
      <c r="C27" s="57">
        <v>42</v>
      </c>
      <c r="D27" s="8"/>
      <c r="E27" s="11"/>
      <c r="F27" s="11"/>
      <c r="G27" s="11">
        <v>13014.7</v>
      </c>
      <c r="H27" s="11">
        <f>G27*0.76</f>
        <v>9891.1720000000005</v>
      </c>
      <c r="I27" s="11">
        <v>1092</v>
      </c>
      <c r="J27" s="11"/>
      <c r="K27" s="11"/>
      <c r="L27" s="11"/>
      <c r="M27" s="11"/>
      <c r="N27" s="11"/>
      <c r="O27" s="11"/>
    </row>
    <row r="28" spans="1:15" s="48" customFormat="1" ht="15.95" customHeight="1">
      <c r="A28" s="120">
        <v>25</v>
      </c>
      <c r="B28" s="87" t="s">
        <v>244</v>
      </c>
      <c r="C28" s="57">
        <v>37</v>
      </c>
      <c r="D28" s="8"/>
      <c r="E28" s="11"/>
      <c r="F28" s="11"/>
      <c r="G28" s="11">
        <v>11813.5</v>
      </c>
      <c r="H28" s="11">
        <f>G28*0.76</f>
        <v>8978.26</v>
      </c>
      <c r="I28" s="11">
        <v>962</v>
      </c>
      <c r="J28" s="11"/>
      <c r="K28" s="11"/>
      <c r="L28" s="11"/>
      <c r="M28" s="11"/>
      <c r="N28" s="11"/>
      <c r="O28" s="11"/>
    </row>
    <row r="29" spans="1:15" s="48" customFormat="1" ht="15.95" customHeight="1">
      <c r="A29" s="120">
        <v>26</v>
      </c>
      <c r="B29" s="51" t="s">
        <v>360</v>
      </c>
      <c r="C29" s="117">
        <v>49</v>
      </c>
      <c r="D29" s="8"/>
      <c r="E29" s="11"/>
      <c r="F29" s="11"/>
      <c r="G29" s="11">
        <f>H29/0.76</f>
        <v>21639.9</v>
      </c>
      <c r="H29" s="11">
        <v>16446.324000000001</v>
      </c>
      <c r="I29" s="11">
        <v>314.58</v>
      </c>
      <c r="J29" s="11"/>
      <c r="K29" s="11"/>
      <c r="L29" s="11"/>
      <c r="M29" s="11"/>
      <c r="N29" s="11"/>
      <c r="O29" s="11"/>
    </row>
    <row r="30" spans="1:15" s="111" customFormat="1" ht="15.95" customHeight="1">
      <c r="A30" s="116">
        <v>27</v>
      </c>
      <c r="B30" s="121" t="s">
        <v>361</v>
      </c>
      <c r="C30" s="117">
        <v>45</v>
      </c>
      <c r="D30" s="89"/>
      <c r="E30" s="106"/>
      <c r="F30" s="106"/>
      <c r="G30" s="106">
        <v>20327.5</v>
      </c>
      <c r="H30" s="106">
        <f>G30*0.76</f>
        <v>15448.9</v>
      </c>
      <c r="I30" s="106">
        <v>288.89999999999998</v>
      </c>
      <c r="J30" s="106"/>
      <c r="K30" s="106"/>
      <c r="L30" s="106"/>
      <c r="M30" s="106"/>
      <c r="N30" s="106"/>
      <c r="O30" s="106"/>
    </row>
    <row r="31" spans="1:15" s="48" customFormat="1" ht="15.95" customHeight="1">
      <c r="A31" s="120">
        <v>28</v>
      </c>
      <c r="B31" s="87" t="s">
        <v>113</v>
      </c>
      <c r="C31" s="57">
        <v>57</v>
      </c>
      <c r="D31" s="8"/>
      <c r="E31" s="11"/>
      <c r="F31" s="11"/>
      <c r="G31" s="11">
        <v>4223.7</v>
      </c>
      <c r="H31" s="11">
        <v>3210</v>
      </c>
      <c r="I31" s="11">
        <v>0</v>
      </c>
      <c r="J31" s="11"/>
      <c r="K31" s="11"/>
      <c r="L31" s="11"/>
      <c r="M31" s="11"/>
      <c r="N31" s="11"/>
      <c r="O31" s="11"/>
    </row>
    <row r="32" spans="1:15" s="111" customFormat="1" ht="15.95" customHeight="1">
      <c r="A32" s="116">
        <v>29</v>
      </c>
      <c r="B32" s="121" t="s">
        <v>431</v>
      </c>
      <c r="C32" s="57">
        <v>44</v>
      </c>
      <c r="D32" s="89"/>
      <c r="E32" s="106"/>
      <c r="F32" s="106"/>
      <c r="G32" s="106">
        <v>11862.4</v>
      </c>
      <c r="H32" s="106">
        <f>G32*0.76</f>
        <v>9015.4239999999991</v>
      </c>
      <c r="I32" s="106">
        <v>282.48</v>
      </c>
      <c r="J32" s="106"/>
      <c r="K32" s="106"/>
      <c r="L32" s="106"/>
      <c r="M32" s="106"/>
      <c r="N32" s="106"/>
      <c r="O32" s="106"/>
    </row>
    <row r="33" spans="1:15" s="111" customFormat="1" ht="15.95" customHeight="1">
      <c r="A33" s="116">
        <v>30</v>
      </c>
      <c r="B33" s="121" t="s">
        <v>432</v>
      </c>
      <c r="C33" s="57">
        <v>41</v>
      </c>
      <c r="D33" s="89"/>
      <c r="E33" s="106"/>
      <c r="F33" s="106"/>
      <c r="G33" s="106">
        <v>18597.599999999999</v>
      </c>
      <c r="H33" s="106">
        <f>G33*0.76</f>
        <v>14134.175999999999</v>
      </c>
      <c r="I33" s="106">
        <v>263.22000000000003</v>
      </c>
      <c r="J33" s="106"/>
      <c r="K33" s="106"/>
      <c r="L33" s="106"/>
      <c r="M33" s="106"/>
      <c r="N33" s="106"/>
      <c r="O33" s="106"/>
    </row>
    <row r="34" spans="1:15" s="111" customFormat="1" ht="15.95" customHeight="1">
      <c r="A34" s="116"/>
      <c r="B34" s="121" t="s">
        <v>456</v>
      </c>
      <c r="C34" s="57">
        <v>40</v>
      </c>
      <c r="D34" s="89"/>
      <c r="E34" s="106"/>
      <c r="F34" s="106"/>
      <c r="G34" s="106">
        <v>2932</v>
      </c>
      <c r="H34" s="106">
        <f>G34*0.76</f>
        <v>2228.3200000000002</v>
      </c>
      <c r="I34" s="106"/>
      <c r="J34" s="106"/>
      <c r="K34" s="106"/>
      <c r="L34" s="106"/>
      <c r="M34" s="106"/>
      <c r="N34" s="106"/>
      <c r="O34" s="106"/>
    </row>
    <row r="35" spans="1:15" s="2" customFormat="1" ht="15.95" customHeight="1">
      <c r="A35" s="128" t="s">
        <v>21</v>
      </c>
      <c r="B35" s="129"/>
      <c r="C35" s="8"/>
      <c r="D35" s="8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s="2" customFormat="1" ht="15.95" customHeight="1">
      <c r="A36" s="12"/>
      <c r="B36" s="12"/>
      <c r="C36" s="13"/>
      <c r="D36" s="13"/>
      <c r="E36" s="14"/>
      <c r="F36" s="14"/>
      <c r="G36" s="14"/>
      <c r="H36" s="14"/>
      <c r="I36" s="14"/>
      <c r="J36" s="14"/>
      <c r="K36" s="15"/>
      <c r="L36" s="15"/>
      <c r="M36" s="15"/>
      <c r="N36" s="15"/>
      <c r="O36" s="15"/>
    </row>
    <row r="37" spans="1:15" s="2" customFormat="1" ht="15.95" customHeight="1">
      <c r="A37" s="37"/>
      <c r="B37" s="37"/>
      <c r="C37" s="38"/>
      <c r="D37" s="38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ht="11.25" customHeight="1">
      <c r="A38" s="136" t="s">
        <v>85</v>
      </c>
      <c r="B38" s="136"/>
      <c r="C38" s="136"/>
      <c r="D38" s="136"/>
      <c r="E38" s="136"/>
      <c r="F38" s="136"/>
      <c r="G38" s="136"/>
      <c r="H38" s="136"/>
      <c r="I38" s="136"/>
      <c r="J38" s="136"/>
      <c r="K38" s="67"/>
      <c r="L38" s="20"/>
      <c r="M38" s="20"/>
      <c r="N38" s="54"/>
      <c r="O38" s="24"/>
    </row>
    <row r="39" spans="1:15" ht="11.25" customHeight="1">
      <c r="A39" s="138" t="s">
        <v>445</v>
      </c>
      <c r="B39" s="138"/>
      <c r="C39" s="138"/>
      <c r="D39" s="138"/>
      <c r="E39" s="138"/>
      <c r="F39" s="138"/>
      <c r="G39" s="138"/>
      <c r="H39" s="138"/>
      <c r="I39" s="138"/>
      <c r="J39" s="138"/>
      <c r="K39" s="60"/>
      <c r="L39" s="20"/>
      <c r="M39" s="20"/>
      <c r="N39" s="54"/>
      <c r="O39" s="24"/>
    </row>
    <row r="40" spans="1:15" ht="11.25" customHeight="1">
      <c r="A40" s="65" t="s">
        <v>55</v>
      </c>
      <c r="B40" s="22" t="s">
        <v>58</v>
      </c>
      <c r="C40" s="65"/>
      <c r="D40" s="65"/>
      <c r="E40" s="68"/>
      <c r="F40" s="65"/>
      <c r="G40" s="68"/>
      <c r="H40" s="68"/>
      <c r="I40" s="68"/>
      <c r="J40" s="69"/>
    </row>
    <row r="41" spans="1:15" ht="11.25" customHeight="1">
      <c r="J41" s="27" t="s">
        <v>28</v>
      </c>
      <c r="K41" s="137" t="s">
        <v>59</v>
      </c>
      <c r="L41" s="137"/>
      <c r="M41" s="137"/>
    </row>
    <row r="42" spans="1:15" ht="11.25" customHeight="1">
      <c r="B42" s="52"/>
    </row>
  </sheetData>
  <mergeCells count="6">
    <mergeCell ref="K41:M41"/>
    <mergeCell ref="A39:J39"/>
    <mergeCell ref="A1:O1"/>
    <mergeCell ref="A2:N2"/>
    <mergeCell ref="A35:B35"/>
    <mergeCell ref="A38:J38"/>
  </mergeCells>
  <phoneticPr fontId="2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22" workbookViewId="0">
      <selection activeCell="I25" sqref="A5:I25"/>
    </sheetView>
  </sheetViews>
  <sheetFormatPr defaultRowHeight="14.1" customHeight="1"/>
  <cols>
    <col min="1" max="1" width="4.125" style="24" customWidth="1"/>
    <col min="2" max="2" width="7" style="24" customWidth="1"/>
    <col min="3" max="3" width="5.125" style="29" customWidth="1"/>
    <col min="4" max="4" width="5.5" style="24" customWidth="1"/>
    <col min="5" max="5" width="9" style="20" customWidth="1"/>
    <col min="6" max="6" width="8.75" style="24" customWidth="1"/>
    <col min="7" max="7" width="8.25" style="20" customWidth="1"/>
    <col min="8" max="9" width="8.875" style="20" customWidth="1"/>
    <col min="10" max="10" width="8.625" style="20" customWidth="1"/>
    <col min="11" max="11" width="8.625" style="54" customWidth="1"/>
    <col min="12" max="12" width="8" style="20" customWidth="1"/>
    <col min="13" max="13" width="7.375" style="23" customWidth="1"/>
    <col min="14" max="14" width="9.875" style="23" customWidth="1"/>
    <col min="15" max="15" width="11.5" style="24" customWidth="1"/>
    <col min="16" max="16384" width="9" style="24"/>
  </cols>
  <sheetData>
    <row r="1" spans="1:15" ht="40.5" customHeight="1">
      <c r="A1" s="126" t="s">
        <v>458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ht="21" customHeight="1">
      <c r="A2" s="127" t="s">
        <v>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ht="22.5" customHeight="1">
      <c r="A3" s="7" t="s">
        <v>3</v>
      </c>
      <c r="B3" s="7" t="s">
        <v>22</v>
      </c>
      <c r="C3" s="41" t="s">
        <v>4</v>
      </c>
      <c r="D3" s="7" t="s">
        <v>27</v>
      </c>
      <c r="E3" s="44" t="s">
        <v>83</v>
      </c>
      <c r="F3" s="7" t="s">
        <v>5</v>
      </c>
      <c r="G3" s="44" t="s">
        <v>327</v>
      </c>
      <c r="H3" s="44" t="s">
        <v>328</v>
      </c>
      <c r="I3" s="44" t="s">
        <v>329</v>
      </c>
      <c r="J3" s="44" t="s">
        <v>330</v>
      </c>
      <c r="K3" s="71" t="s">
        <v>331</v>
      </c>
      <c r="L3" s="44" t="s">
        <v>332</v>
      </c>
      <c r="M3" s="45" t="s">
        <v>6</v>
      </c>
      <c r="N3" s="45" t="s">
        <v>7</v>
      </c>
      <c r="O3" s="7" t="s">
        <v>24</v>
      </c>
    </row>
    <row r="4" spans="1:15" ht="15.95" customHeight="1">
      <c r="A4" s="7">
        <v>1</v>
      </c>
      <c r="B4" s="78" t="s">
        <v>148</v>
      </c>
      <c r="C4" s="57">
        <v>59</v>
      </c>
      <c r="D4" s="9"/>
      <c r="E4" s="10"/>
      <c r="F4" s="10"/>
      <c r="G4" s="10">
        <v>5900</v>
      </c>
      <c r="H4" s="10">
        <f>G4*0.76</f>
        <v>4484</v>
      </c>
      <c r="I4" s="10">
        <v>0</v>
      </c>
      <c r="J4" s="10"/>
      <c r="K4" s="10"/>
      <c r="L4" s="10"/>
      <c r="M4" s="11"/>
      <c r="N4" s="11"/>
      <c r="O4" s="46"/>
    </row>
    <row r="5" spans="1:15" ht="15.95" customHeight="1">
      <c r="A5" s="7">
        <v>2</v>
      </c>
      <c r="B5" s="78" t="s">
        <v>149</v>
      </c>
      <c r="C5" s="57">
        <v>48</v>
      </c>
      <c r="D5" s="9"/>
      <c r="E5" s="10"/>
      <c r="F5" s="10"/>
      <c r="G5" s="10">
        <v>5976</v>
      </c>
      <c r="H5" s="10">
        <f>G5*0.76</f>
        <v>4541.76</v>
      </c>
      <c r="I5" s="10">
        <v>1200</v>
      </c>
      <c r="J5" s="10"/>
      <c r="K5" s="10"/>
      <c r="L5" s="10"/>
      <c r="M5" s="11"/>
      <c r="N5" s="11"/>
      <c r="O5" s="46"/>
    </row>
    <row r="6" spans="1:15" ht="15.95" customHeight="1">
      <c r="A6" s="7">
        <v>3</v>
      </c>
      <c r="B6" s="78" t="s">
        <v>267</v>
      </c>
      <c r="C6" s="57">
        <v>48</v>
      </c>
      <c r="D6" s="9"/>
      <c r="E6" s="10"/>
      <c r="F6" s="10"/>
      <c r="G6" s="10">
        <v>5976</v>
      </c>
      <c r="H6" s="10">
        <f>G6*0.76</f>
        <v>4541.76</v>
      </c>
      <c r="I6" s="10">
        <v>1200</v>
      </c>
      <c r="J6" s="10"/>
      <c r="K6" s="10"/>
      <c r="L6" s="10"/>
      <c r="M6" s="11"/>
      <c r="N6" s="11"/>
      <c r="O6" s="46"/>
    </row>
    <row r="7" spans="1:15" ht="15.95" customHeight="1">
      <c r="A7" s="7">
        <v>4</v>
      </c>
      <c r="B7" s="78" t="s">
        <v>268</v>
      </c>
      <c r="C7" s="57">
        <v>47</v>
      </c>
      <c r="D7" s="9"/>
      <c r="E7" s="10"/>
      <c r="F7" s="10"/>
      <c r="G7" s="10">
        <v>14497.2</v>
      </c>
      <c r="H7" s="10">
        <f>G7*0.76</f>
        <v>11017.872000000001</v>
      </c>
      <c r="I7" s="10">
        <v>1222</v>
      </c>
      <c r="J7" s="10"/>
      <c r="K7" s="10"/>
      <c r="L7" s="10"/>
      <c r="M7" s="11"/>
      <c r="N7" s="11"/>
      <c r="O7" s="46"/>
    </row>
    <row r="8" spans="1:15" ht="15.95" customHeight="1">
      <c r="A8" s="7">
        <v>5</v>
      </c>
      <c r="B8" s="78" t="s">
        <v>269</v>
      </c>
      <c r="C8" s="57">
        <v>41</v>
      </c>
      <c r="D8" s="9"/>
      <c r="E8" s="10"/>
      <c r="F8" s="10"/>
      <c r="G8" s="10">
        <v>12840.6</v>
      </c>
      <c r="H8" s="10">
        <f>G8*0.76</f>
        <v>9758.8559999999998</v>
      </c>
      <c r="I8" s="10">
        <v>1066</v>
      </c>
      <c r="J8" s="10"/>
      <c r="K8" s="10"/>
      <c r="L8" s="10"/>
      <c r="M8" s="11"/>
      <c r="N8" s="11"/>
      <c r="O8" s="46"/>
    </row>
    <row r="9" spans="1:15" ht="15.95" customHeight="1">
      <c r="A9" s="7">
        <v>6</v>
      </c>
      <c r="B9" s="7" t="s">
        <v>378</v>
      </c>
      <c r="C9" s="57">
        <v>48</v>
      </c>
      <c r="D9" s="9"/>
      <c r="E9" s="10"/>
      <c r="F9" s="10"/>
      <c r="G9" s="10">
        <f>H9/0.76</f>
        <v>23296.5</v>
      </c>
      <c r="H9" s="10">
        <v>17705.34</v>
      </c>
      <c r="I9" s="10">
        <v>308.16000000000003</v>
      </c>
      <c r="J9" s="10"/>
      <c r="K9" s="10"/>
      <c r="L9" s="10"/>
      <c r="M9" s="11"/>
      <c r="N9" s="11"/>
      <c r="O9" s="46"/>
    </row>
    <row r="10" spans="1:15" ht="15.95" customHeight="1">
      <c r="A10" s="7">
        <v>7</v>
      </c>
      <c r="B10" s="7" t="s">
        <v>379</v>
      </c>
      <c r="C10" s="57">
        <v>48</v>
      </c>
      <c r="D10" s="9"/>
      <c r="E10" s="10"/>
      <c r="F10" s="10"/>
      <c r="G10" s="10">
        <f>H10/0.76</f>
        <v>23273.5</v>
      </c>
      <c r="H10" s="10">
        <v>17687.86</v>
      </c>
      <c r="I10" s="10">
        <v>308.16000000000003</v>
      </c>
      <c r="J10" s="10"/>
      <c r="K10" s="10"/>
      <c r="L10" s="10"/>
      <c r="M10" s="11"/>
      <c r="N10" s="11"/>
      <c r="O10" s="46"/>
    </row>
    <row r="11" spans="1:15" ht="15.95" customHeight="1">
      <c r="A11" s="7">
        <v>8</v>
      </c>
      <c r="B11" s="78" t="s">
        <v>150</v>
      </c>
      <c r="C11" s="57">
        <v>59</v>
      </c>
      <c r="D11" s="9"/>
      <c r="E11" s="10"/>
      <c r="F11" s="10"/>
      <c r="G11" s="10">
        <v>4602</v>
      </c>
      <c r="H11" s="10">
        <f t="shared" ref="H11:H23" si="0">G11*0.76</f>
        <v>3497.52</v>
      </c>
      <c r="I11" s="10">
        <v>0</v>
      </c>
      <c r="J11" s="10"/>
      <c r="K11" s="10"/>
      <c r="L11" s="10"/>
      <c r="M11" s="11"/>
      <c r="N11" s="11"/>
      <c r="O11" s="46"/>
    </row>
    <row r="12" spans="1:15" s="109" customFormat="1" ht="15.95" customHeight="1">
      <c r="A12" s="100">
        <v>9</v>
      </c>
      <c r="B12" s="101" t="s">
        <v>151</v>
      </c>
      <c r="C12" s="57">
        <v>41</v>
      </c>
      <c r="D12" s="102"/>
      <c r="E12" s="103"/>
      <c r="F12" s="103"/>
      <c r="G12" s="103">
        <v>6867.5</v>
      </c>
      <c r="H12" s="103">
        <f t="shared" si="0"/>
        <v>5219.3</v>
      </c>
      <c r="I12" s="103">
        <v>1025</v>
      </c>
      <c r="J12" s="103"/>
      <c r="K12" s="103"/>
      <c r="L12" s="103"/>
      <c r="M12" s="106"/>
      <c r="N12" s="106"/>
      <c r="O12" s="113"/>
    </row>
    <row r="13" spans="1:15" ht="15.95" customHeight="1">
      <c r="A13" s="7">
        <v>10</v>
      </c>
      <c r="B13" s="78" t="s">
        <v>270</v>
      </c>
      <c r="C13" s="57">
        <v>46</v>
      </c>
      <c r="D13" s="9"/>
      <c r="E13" s="10"/>
      <c r="F13" s="10"/>
      <c r="G13" s="10">
        <v>7705</v>
      </c>
      <c r="H13" s="10">
        <f t="shared" si="0"/>
        <v>5855.8</v>
      </c>
      <c r="I13" s="10">
        <v>1150</v>
      </c>
      <c r="J13" s="10"/>
      <c r="K13" s="10"/>
      <c r="L13" s="10"/>
      <c r="M13" s="11"/>
      <c r="N13" s="11"/>
      <c r="O13" s="46"/>
    </row>
    <row r="14" spans="1:15" ht="15.95" customHeight="1">
      <c r="A14" s="7">
        <v>11</v>
      </c>
      <c r="B14" s="78" t="s">
        <v>271</v>
      </c>
      <c r="C14" s="57">
        <v>45</v>
      </c>
      <c r="D14" s="9"/>
      <c r="E14" s="10"/>
      <c r="F14" s="10"/>
      <c r="G14" s="10">
        <v>11832</v>
      </c>
      <c r="H14" s="10">
        <f t="shared" si="0"/>
        <v>8992.32</v>
      </c>
      <c r="I14" s="10">
        <v>1170</v>
      </c>
      <c r="J14" s="10"/>
      <c r="K14" s="10"/>
      <c r="L14" s="10"/>
      <c r="M14" s="11"/>
      <c r="N14" s="11"/>
      <c r="O14" s="46"/>
    </row>
    <row r="15" spans="1:15" ht="15.95" customHeight="1">
      <c r="A15" s="7">
        <v>12</v>
      </c>
      <c r="B15" s="78" t="s">
        <v>272</v>
      </c>
      <c r="C15" s="57">
        <v>44</v>
      </c>
      <c r="D15" s="9"/>
      <c r="E15" s="10"/>
      <c r="F15" s="10"/>
      <c r="G15" s="10">
        <v>11748.4</v>
      </c>
      <c r="H15" s="10">
        <f t="shared" si="0"/>
        <v>8928.7839999999997</v>
      </c>
      <c r="I15" s="10">
        <v>1144</v>
      </c>
      <c r="J15" s="10"/>
      <c r="K15" s="10"/>
      <c r="L15" s="10"/>
      <c r="M15" s="11"/>
      <c r="N15" s="11"/>
      <c r="O15" s="46"/>
    </row>
    <row r="16" spans="1:15" ht="15.95" customHeight="1">
      <c r="A16" s="7">
        <v>13</v>
      </c>
      <c r="B16" s="7" t="s">
        <v>380</v>
      </c>
      <c r="C16" s="117">
        <v>44</v>
      </c>
      <c r="D16" s="9"/>
      <c r="E16" s="10"/>
      <c r="F16" s="10"/>
      <c r="G16" s="10">
        <f>H16/0.76</f>
        <v>21083.699999999997</v>
      </c>
      <c r="H16" s="10">
        <v>16023.611999999999</v>
      </c>
      <c r="I16" s="10">
        <v>282.48</v>
      </c>
      <c r="J16" s="10"/>
      <c r="K16" s="10"/>
      <c r="L16" s="10"/>
      <c r="M16" s="11"/>
      <c r="N16" s="11"/>
      <c r="O16" s="46"/>
    </row>
    <row r="17" spans="1:15" s="109" customFormat="1" ht="15.95" customHeight="1">
      <c r="A17" s="100">
        <v>14</v>
      </c>
      <c r="B17" s="100" t="s">
        <v>381</v>
      </c>
      <c r="C17" s="117">
        <v>44</v>
      </c>
      <c r="D17" s="102"/>
      <c r="E17" s="103"/>
      <c r="F17" s="103"/>
      <c r="G17" s="103">
        <v>21299.3</v>
      </c>
      <c r="H17" s="103">
        <f>G17*0.76</f>
        <v>16187.467999999999</v>
      </c>
      <c r="I17" s="103">
        <v>282.48</v>
      </c>
      <c r="J17" s="103"/>
      <c r="K17" s="103"/>
      <c r="L17" s="103"/>
      <c r="M17" s="106"/>
      <c r="N17" s="106"/>
      <c r="O17" s="113"/>
    </row>
    <row r="18" spans="1:15" ht="15.95" customHeight="1">
      <c r="A18" s="7">
        <v>15</v>
      </c>
      <c r="B18" s="78" t="s">
        <v>152</v>
      </c>
      <c r="C18" s="57">
        <v>37</v>
      </c>
      <c r="D18" s="9"/>
      <c r="E18" s="10"/>
      <c r="F18" s="10"/>
      <c r="G18" s="10">
        <v>1332</v>
      </c>
      <c r="H18" s="10">
        <f t="shared" si="0"/>
        <v>1012.32</v>
      </c>
      <c r="I18" s="10">
        <v>0</v>
      </c>
      <c r="J18" s="90"/>
      <c r="K18" s="10"/>
      <c r="L18" s="10"/>
      <c r="M18" s="11"/>
      <c r="N18" s="11"/>
      <c r="O18" s="46"/>
    </row>
    <row r="19" spans="1:15" ht="15.95" customHeight="1">
      <c r="A19" s="7">
        <v>16</v>
      </c>
      <c r="B19" s="78" t="s">
        <v>153</v>
      </c>
      <c r="C19" s="57">
        <v>37</v>
      </c>
      <c r="D19" s="9"/>
      <c r="E19" s="10"/>
      <c r="F19" s="10"/>
      <c r="G19" s="10">
        <v>1332</v>
      </c>
      <c r="H19" s="10">
        <f t="shared" si="0"/>
        <v>1012.32</v>
      </c>
      <c r="I19" s="10">
        <v>0</v>
      </c>
      <c r="J19" s="10"/>
      <c r="K19" s="10"/>
      <c r="L19" s="10"/>
      <c r="M19" s="11"/>
      <c r="N19" s="11"/>
      <c r="O19" s="46"/>
    </row>
    <row r="20" spans="1:15" ht="15.95" customHeight="1">
      <c r="A20" s="7">
        <v>17</v>
      </c>
      <c r="B20" s="78" t="s">
        <v>154</v>
      </c>
      <c r="C20" s="57">
        <v>41</v>
      </c>
      <c r="D20" s="9"/>
      <c r="E20" s="10"/>
      <c r="F20" s="10"/>
      <c r="G20" s="10">
        <v>4276.3</v>
      </c>
      <c r="H20" s="10">
        <f t="shared" si="0"/>
        <v>3249.9880000000003</v>
      </c>
      <c r="I20" s="10">
        <v>1025</v>
      </c>
      <c r="J20" s="10"/>
      <c r="K20" s="10"/>
      <c r="L20" s="10"/>
      <c r="M20" s="11"/>
      <c r="N20" s="11"/>
      <c r="O20" s="46"/>
    </row>
    <row r="21" spans="1:15" ht="15.95" customHeight="1">
      <c r="A21" s="7">
        <v>18</v>
      </c>
      <c r="B21" s="78" t="s">
        <v>273</v>
      </c>
      <c r="C21" s="57">
        <v>36</v>
      </c>
      <c r="D21" s="9"/>
      <c r="E21" s="10"/>
      <c r="F21" s="10"/>
      <c r="G21" s="10">
        <v>3754.8</v>
      </c>
      <c r="H21" s="10">
        <f t="shared" si="0"/>
        <v>2853.6480000000001</v>
      </c>
      <c r="I21" s="10">
        <v>900</v>
      </c>
      <c r="J21" s="10"/>
      <c r="K21" s="10"/>
      <c r="L21" s="10"/>
      <c r="M21" s="11"/>
      <c r="N21" s="11"/>
      <c r="O21" s="46"/>
    </row>
    <row r="22" spans="1:15" ht="15.95" customHeight="1">
      <c r="A22" s="7">
        <v>19</v>
      </c>
      <c r="B22" s="78" t="s">
        <v>274</v>
      </c>
      <c r="C22" s="57">
        <v>36</v>
      </c>
      <c r="D22" s="9"/>
      <c r="E22" s="10"/>
      <c r="F22" s="10"/>
      <c r="G22" s="10">
        <v>7811.4</v>
      </c>
      <c r="H22" s="10">
        <f t="shared" si="0"/>
        <v>5936.6639999999998</v>
      </c>
      <c r="I22" s="10">
        <v>936</v>
      </c>
      <c r="J22" s="10"/>
      <c r="K22" s="10"/>
      <c r="L22" s="10"/>
      <c r="M22" s="11"/>
      <c r="N22" s="11"/>
      <c r="O22" s="46"/>
    </row>
    <row r="23" spans="1:15" ht="15.95" customHeight="1">
      <c r="A23" s="7">
        <v>20</v>
      </c>
      <c r="B23" s="78" t="s">
        <v>275</v>
      </c>
      <c r="C23" s="57">
        <v>35</v>
      </c>
      <c r="D23" s="9"/>
      <c r="E23" s="10"/>
      <c r="F23" s="10"/>
      <c r="G23" s="10">
        <v>7722.5</v>
      </c>
      <c r="H23" s="10">
        <f t="shared" si="0"/>
        <v>5869.1</v>
      </c>
      <c r="I23" s="10">
        <v>910</v>
      </c>
      <c r="J23" s="10"/>
      <c r="K23" s="10"/>
      <c r="L23" s="10"/>
      <c r="M23" s="11"/>
      <c r="N23" s="11"/>
      <c r="O23" s="46"/>
    </row>
    <row r="24" spans="1:15" s="109" customFormat="1" ht="15.95" customHeight="1">
      <c r="A24" s="100">
        <v>21</v>
      </c>
      <c r="B24" s="100" t="s">
        <v>382</v>
      </c>
      <c r="C24" s="57">
        <v>34</v>
      </c>
      <c r="D24" s="102"/>
      <c r="E24" s="103"/>
      <c r="F24" s="103"/>
      <c r="G24" s="103">
        <v>15969.8</v>
      </c>
      <c r="H24" s="103">
        <f>G24*0.76</f>
        <v>12137.047999999999</v>
      </c>
      <c r="I24" s="103">
        <v>218.28</v>
      </c>
      <c r="J24" s="103"/>
      <c r="K24" s="103"/>
      <c r="L24" s="103"/>
      <c r="M24" s="106"/>
      <c r="N24" s="106"/>
      <c r="O24" s="113"/>
    </row>
    <row r="25" spans="1:15" ht="15.95" customHeight="1">
      <c r="A25" s="7">
        <v>22</v>
      </c>
      <c r="B25" s="7" t="s">
        <v>383</v>
      </c>
      <c r="C25" s="57">
        <v>38</v>
      </c>
      <c r="D25" s="9"/>
      <c r="E25" s="10"/>
      <c r="F25" s="10"/>
      <c r="G25" s="10">
        <f>H25/0.76</f>
        <v>17848.599999999999</v>
      </c>
      <c r="H25" s="10">
        <v>13564.936</v>
      </c>
      <c r="I25" s="10">
        <v>243.96</v>
      </c>
      <c r="J25" s="10"/>
      <c r="K25" s="10"/>
      <c r="L25" s="10"/>
      <c r="M25" s="11"/>
      <c r="N25" s="11"/>
      <c r="O25" s="46"/>
    </row>
    <row r="26" spans="1:15" s="23" customFormat="1" ht="15.95" customHeight="1">
      <c r="A26" s="128" t="s">
        <v>25</v>
      </c>
      <c r="B26" s="129"/>
      <c r="C26" s="8"/>
      <c r="D26" s="21"/>
      <c r="E26" s="11"/>
      <c r="F26" s="11"/>
      <c r="G26" s="11"/>
      <c r="H26" s="11"/>
      <c r="I26" s="11"/>
      <c r="J26" s="11"/>
      <c r="K26" s="10"/>
      <c r="L26" s="11"/>
      <c r="M26" s="11"/>
      <c r="N26" s="11"/>
      <c r="O26" s="47"/>
    </row>
    <row r="31" spans="1:15" s="23" customFormat="1" ht="14.1" customHeight="1">
      <c r="C31" s="29"/>
      <c r="K31" s="54"/>
    </row>
    <row r="32" spans="1:15" ht="14.1" customHeight="1">
      <c r="A32" s="16" t="s">
        <v>84</v>
      </c>
      <c r="B32" s="16"/>
      <c r="C32" s="16"/>
      <c r="D32" s="16"/>
      <c r="E32" s="16"/>
      <c r="F32" s="16"/>
      <c r="G32" s="17"/>
      <c r="H32" s="17"/>
      <c r="I32" s="17"/>
      <c r="J32" s="17"/>
      <c r="K32" s="73"/>
      <c r="L32" s="17"/>
      <c r="M32" s="18"/>
      <c r="N32" s="18"/>
      <c r="O32" s="19"/>
    </row>
    <row r="33" spans="1:15" ht="14.1" customHeight="1">
      <c r="A33" s="136" t="s">
        <v>446</v>
      </c>
      <c r="B33" s="136"/>
      <c r="C33" s="136"/>
      <c r="D33" s="136"/>
      <c r="E33" s="136"/>
      <c r="F33" s="136"/>
      <c r="G33" s="136"/>
      <c r="H33" s="136"/>
      <c r="I33" s="136"/>
      <c r="J33" s="136"/>
      <c r="K33" s="76"/>
      <c r="L33" s="17"/>
      <c r="M33" s="18"/>
      <c r="N33" s="18"/>
      <c r="O33" s="19"/>
    </row>
    <row r="34" spans="1:15" ht="14.1" customHeight="1">
      <c r="A34" s="60" t="s">
        <v>60</v>
      </c>
      <c r="B34" s="60"/>
      <c r="C34" s="61"/>
      <c r="D34" s="60"/>
      <c r="E34" s="62"/>
      <c r="F34" s="60"/>
      <c r="G34" s="62"/>
      <c r="H34" s="62"/>
      <c r="I34" s="62"/>
      <c r="J34" s="62"/>
    </row>
    <row r="38" spans="1:15" ht="14.1" customHeight="1">
      <c r="J38" s="20" t="s">
        <v>29</v>
      </c>
    </row>
  </sheetData>
  <mergeCells count="4">
    <mergeCell ref="A1:O1"/>
    <mergeCell ref="A2:O2"/>
    <mergeCell ref="A26:B26"/>
    <mergeCell ref="A33:J3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2" workbookViewId="0">
      <selection activeCell="B4" sqref="B4:K26"/>
    </sheetView>
  </sheetViews>
  <sheetFormatPr defaultRowHeight="11.25"/>
  <cols>
    <col min="1" max="1" width="3.75" style="24" customWidth="1"/>
    <col min="2" max="2" width="7.375" style="24" customWidth="1"/>
    <col min="3" max="3" width="4.75" style="24" customWidth="1"/>
    <col min="4" max="4" width="5.5" style="24" customWidth="1"/>
    <col min="5" max="5" width="8.125" style="20" customWidth="1"/>
    <col min="6" max="6" width="8.875" style="24" customWidth="1"/>
    <col min="7" max="7" width="8.25" style="20" customWidth="1"/>
    <col min="8" max="8" width="7.5" style="20" customWidth="1"/>
    <col min="9" max="9" width="8.125" style="20" customWidth="1"/>
    <col min="10" max="10" width="8.625" style="20" customWidth="1"/>
    <col min="11" max="11" width="8.25" style="54" bestFit="1" customWidth="1"/>
    <col min="12" max="12" width="8.25" style="20" customWidth="1"/>
    <col min="13" max="13" width="7.75" style="23" customWidth="1"/>
    <col min="14" max="14" width="10.5" style="23" customWidth="1"/>
    <col min="15" max="15" width="14.75" style="24" customWidth="1"/>
    <col min="16" max="16384" width="9" style="24"/>
  </cols>
  <sheetData>
    <row r="1" spans="1:15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1" customHeight="1">
      <c r="A2" s="127" t="s">
        <v>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28" customFormat="1" ht="27" customHeight="1">
      <c r="A3" s="4" t="s">
        <v>3</v>
      </c>
      <c r="B3" s="4" t="s">
        <v>22</v>
      </c>
      <c r="C3" s="4" t="s">
        <v>4</v>
      </c>
      <c r="D3" s="4" t="s">
        <v>27</v>
      </c>
      <c r="E3" s="5" t="s">
        <v>83</v>
      </c>
      <c r="F3" s="4" t="s">
        <v>5</v>
      </c>
      <c r="G3" s="5" t="s">
        <v>327</v>
      </c>
      <c r="H3" s="5" t="s">
        <v>328</v>
      </c>
      <c r="I3" s="5" t="s">
        <v>329</v>
      </c>
      <c r="J3" s="5" t="s">
        <v>330</v>
      </c>
      <c r="K3" s="53" t="s">
        <v>331</v>
      </c>
      <c r="L3" s="5" t="s">
        <v>332</v>
      </c>
      <c r="M3" s="6" t="s">
        <v>6</v>
      </c>
      <c r="N3" s="6" t="s">
        <v>7</v>
      </c>
      <c r="O3" s="4" t="s">
        <v>24</v>
      </c>
    </row>
    <row r="4" spans="1:15" ht="15.95" customHeight="1">
      <c r="A4" s="7">
        <v>1</v>
      </c>
      <c r="B4" s="78" t="s">
        <v>140</v>
      </c>
      <c r="C4" s="57">
        <v>31</v>
      </c>
      <c r="D4" s="57"/>
      <c r="E4" s="10"/>
      <c r="F4" s="10"/>
      <c r="G4" s="10">
        <v>1116</v>
      </c>
      <c r="H4" s="10">
        <f t="shared" ref="H4:H9" si="0">G4*0.76</f>
        <v>848.16</v>
      </c>
      <c r="I4" s="10">
        <v>0</v>
      </c>
      <c r="J4" s="10"/>
      <c r="K4" s="10"/>
      <c r="L4" s="10"/>
      <c r="M4" s="11"/>
      <c r="N4" s="11"/>
      <c r="O4" s="9"/>
    </row>
    <row r="5" spans="1:15" ht="15.95" customHeight="1">
      <c r="A5" s="7">
        <v>2</v>
      </c>
      <c r="B5" s="78" t="s">
        <v>141</v>
      </c>
      <c r="C5" s="57">
        <v>39</v>
      </c>
      <c r="D5" s="57"/>
      <c r="E5" s="10"/>
      <c r="F5" s="10"/>
      <c r="G5" s="10">
        <v>1404</v>
      </c>
      <c r="H5" s="10">
        <f t="shared" si="0"/>
        <v>1067.04</v>
      </c>
      <c r="I5" s="10">
        <v>0</v>
      </c>
      <c r="J5" s="10"/>
      <c r="K5" s="10"/>
      <c r="L5" s="10"/>
      <c r="M5" s="11"/>
      <c r="N5" s="11"/>
      <c r="O5" s="9"/>
    </row>
    <row r="6" spans="1:15" ht="15.95" customHeight="1">
      <c r="A6" s="7">
        <v>3</v>
      </c>
      <c r="B6" s="78" t="s">
        <v>142</v>
      </c>
      <c r="C6" s="57">
        <v>64</v>
      </c>
      <c r="D6" s="57"/>
      <c r="E6" s="10"/>
      <c r="F6" s="10"/>
      <c r="G6" s="10">
        <v>11552</v>
      </c>
      <c r="H6" s="10">
        <f t="shared" si="0"/>
        <v>8779.52</v>
      </c>
      <c r="I6" s="10">
        <v>1600</v>
      </c>
      <c r="J6" s="10"/>
      <c r="K6" s="10"/>
      <c r="L6" s="10"/>
      <c r="M6" s="11"/>
      <c r="N6" s="11"/>
      <c r="O6" s="9"/>
    </row>
    <row r="7" spans="1:15" ht="15.95" customHeight="1">
      <c r="A7" s="7">
        <v>4</v>
      </c>
      <c r="B7" s="78" t="s">
        <v>260</v>
      </c>
      <c r="C7" s="57">
        <v>59</v>
      </c>
      <c r="D7" s="57"/>
      <c r="E7" s="10"/>
      <c r="F7" s="10"/>
      <c r="G7" s="90">
        <v>10649.5</v>
      </c>
      <c r="H7" s="10">
        <f t="shared" si="0"/>
        <v>8093.62</v>
      </c>
      <c r="I7" s="10">
        <v>1475</v>
      </c>
      <c r="J7" s="10"/>
      <c r="K7" s="10"/>
      <c r="L7" s="10"/>
      <c r="M7" s="11"/>
      <c r="N7" s="11"/>
      <c r="O7" s="9"/>
    </row>
    <row r="8" spans="1:15" ht="15.95" customHeight="1">
      <c r="A8" s="7">
        <v>5</v>
      </c>
      <c r="B8" s="78" t="s">
        <v>261</v>
      </c>
      <c r="C8" s="57">
        <v>51</v>
      </c>
      <c r="D8" s="57"/>
      <c r="E8" s="10"/>
      <c r="F8" s="10"/>
      <c r="G8" s="10">
        <v>15998.7</v>
      </c>
      <c r="H8" s="10">
        <f t="shared" si="0"/>
        <v>12159.012000000001</v>
      </c>
      <c r="I8" s="10">
        <v>1326</v>
      </c>
      <c r="J8" s="10"/>
      <c r="K8" s="10"/>
      <c r="L8" s="10"/>
      <c r="M8" s="11"/>
      <c r="N8" s="11"/>
      <c r="O8" s="9"/>
    </row>
    <row r="9" spans="1:15" ht="15.95" customHeight="1">
      <c r="A9" s="7">
        <v>6</v>
      </c>
      <c r="B9" s="78" t="s">
        <v>262</v>
      </c>
      <c r="C9" s="57">
        <v>66</v>
      </c>
      <c r="D9" s="57"/>
      <c r="E9" s="10"/>
      <c r="F9" s="10"/>
      <c r="G9" s="10">
        <v>17727.8</v>
      </c>
      <c r="H9" s="10">
        <f t="shared" si="0"/>
        <v>13473.127999999999</v>
      </c>
      <c r="I9" s="10">
        <v>1300</v>
      </c>
      <c r="J9" s="10"/>
      <c r="K9" s="10"/>
      <c r="L9" s="10"/>
      <c r="M9" s="11"/>
      <c r="N9" s="11"/>
      <c r="O9" s="9"/>
    </row>
    <row r="10" spans="1:15" s="109" customFormat="1" ht="15.95" customHeight="1">
      <c r="A10" s="100">
        <v>7</v>
      </c>
      <c r="B10" s="100" t="s">
        <v>372</v>
      </c>
      <c r="C10" s="57">
        <v>57</v>
      </c>
      <c r="D10" s="57"/>
      <c r="E10" s="103"/>
      <c r="F10" s="103"/>
      <c r="G10" s="103">
        <v>30499.1</v>
      </c>
      <c r="H10" s="103">
        <f>G10*0.76</f>
        <v>23179.315999999999</v>
      </c>
      <c r="I10" s="103">
        <v>365.94</v>
      </c>
      <c r="J10" s="103"/>
      <c r="K10" s="103"/>
      <c r="L10" s="103"/>
      <c r="M10" s="106"/>
      <c r="N10" s="106"/>
      <c r="O10" s="102"/>
    </row>
    <row r="11" spans="1:15" ht="15.95" customHeight="1">
      <c r="A11" s="7">
        <v>8</v>
      </c>
      <c r="B11" s="7" t="s">
        <v>373</v>
      </c>
      <c r="C11" s="57">
        <v>57</v>
      </c>
      <c r="D11" s="57"/>
      <c r="E11" s="10"/>
      <c r="F11" s="10"/>
      <c r="G11" s="10">
        <f>H11/0.76</f>
        <v>30602.6</v>
      </c>
      <c r="H11" s="10">
        <v>23257.975999999999</v>
      </c>
      <c r="I11" s="10">
        <v>365.94</v>
      </c>
      <c r="J11" s="10"/>
      <c r="K11" s="10"/>
      <c r="L11" s="10"/>
      <c r="M11" s="11"/>
      <c r="N11" s="11"/>
      <c r="O11" s="9"/>
    </row>
    <row r="12" spans="1:15" ht="15.95" customHeight="1">
      <c r="A12" s="7">
        <v>9</v>
      </c>
      <c r="B12" s="78" t="s">
        <v>143</v>
      </c>
      <c r="C12" s="57">
        <v>25</v>
      </c>
      <c r="D12" s="57"/>
      <c r="E12" s="10"/>
      <c r="F12" s="10"/>
      <c r="G12" s="10">
        <v>2125</v>
      </c>
      <c r="H12" s="10">
        <f t="shared" ref="H12:H17" si="1">G12*0.76</f>
        <v>1615</v>
      </c>
      <c r="I12" s="10">
        <v>0</v>
      </c>
      <c r="J12" s="10"/>
      <c r="K12" s="10"/>
      <c r="L12" s="10"/>
      <c r="M12" s="11"/>
      <c r="N12" s="11"/>
      <c r="O12" s="9"/>
    </row>
    <row r="13" spans="1:15" ht="15.95" customHeight="1">
      <c r="A13" s="7">
        <v>10</v>
      </c>
      <c r="B13" s="78" t="s">
        <v>144</v>
      </c>
      <c r="C13" s="57">
        <v>20</v>
      </c>
      <c r="D13" s="57"/>
      <c r="E13" s="10"/>
      <c r="F13" s="10"/>
      <c r="G13" s="10">
        <v>1700</v>
      </c>
      <c r="H13" s="10">
        <f t="shared" si="1"/>
        <v>1292</v>
      </c>
      <c r="I13" s="10">
        <v>0</v>
      </c>
      <c r="J13" s="10"/>
      <c r="K13" s="10"/>
      <c r="L13" s="10"/>
      <c r="M13" s="11"/>
      <c r="N13" s="11"/>
      <c r="O13" s="9"/>
    </row>
    <row r="14" spans="1:15" ht="15.95" customHeight="1">
      <c r="A14" s="7">
        <v>11</v>
      </c>
      <c r="B14" s="78" t="s">
        <v>145</v>
      </c>
      <c r="C14" s="57">
        <v>48</v>
      </c>
      <c r="D14" s="57"/>
      <c r="E14" s="10"/>
      <c r="F14" s="10"/>
      <c r="G14" s="10">
        <v>14472</v>
      </c>
      <c r="H14" s="10">
        <f t="shared" si="1"/>
        <v>10998.72</v>
      </c>
      <c r="I14" s="10">
        <v>1200</v>
      </c>
      <c r="J14" s="90"/>
      <c r="K14" s="10"/>
      <c r="L14" s="10"/>
      <c r="M14" s="11"/>
      <c r="N14" s="11"/>
      <c r="O14" s="9"/>
    </row>
    <row r="15" spans="1:15" s="95" customFormat="1" ht="15.95" customHeight="1">
      <c r="A15" s="91">
        <v>12</v>
      </c>
      <c r="B15" s="92" t="s">
        <v>263</v>
      </c>
      <c r="C15" s="57">
        <v>50</v>
      </c>
      <c r="D15" s="57"/>
      <c r="E15" s="90"/>
      <c r="F15" s="90"/>
      <c r="G15" s="90">
        <v>15075</v>
      </c>
      <c r="H15" s="10">
        <f t="shared" si="1"/>
        <v>11457</v>
      </c>
      <c r="I15" s="90">
        <v>1250</v>
      </c>
      <c r="J15" s="90"/>
      <c r="K15" s="90"/>
      <c r="L15" s="90"/>
      <c r="M15" s="94"/>
      <c r="N15" s="94"/>
      <c r="O15" s="93"/>
    </row>
    <row r="16" spans="1:15" ht="15.95" customHeight="1">
      <c r="A16" s="7">
        <v>13</v>
      </c>
      <c r="B16" s="78" t="s">
        <v>264</v>
      </c>
      <c r="C16" s="57">
        <v>40</v>
      </c>
      <c r="D16" s="57"/>
      <c r="E16" s="10"/>
      <c r="F16" s="10"/>
      <c r="G16" s="10">
        <v>10841</v>
      </c>
      <c r="H16" s="10">
        <f t="shared" si="1"/>
        <v>8239.16</v>
      </c>
      <c r="I16" s="10">
        <v>1040</v>
      </c>
      <c r="J16" s="10"/>
      <c r="K16" s="10"/>
      <c r="L16" s="10"/>
      <c r="M16" s="11"/>
      <c r="N16" s="11"/>
      <c r="O16" s="9"/>
    </row>
    <row r="17" spans="1:15" ht="15.95" customHeight="1">
      <c r="A17" s="7">
        <v>14</v>
      </c>
      <c r="B17" s="78" t="s">
        <v>265</v>
      </c>
      <c r="C17" s="57">
        <v>38</v>
      </c>
      <c r="D17" s="57"/>
      <c r="E17" s="10"/>
      <c r="F17" s="10"/>
      <c r="G17" s="10">
        <v>10363.6</v>
      </c>
      <c r="H17" s="10">
        <f t="shared" si="1"/>
        <v>7876.3360000000002</v>
      </c>
      <c r="I17" s="10">
        <v>988</v>
      </c>
      <c r="J17" s="10"/>
      <c r="K17" s="10"/>
      <c r="L17" s="10"/>
      <c r="M17" s="11"/>
      <c r="N17" s="11"/>
      <c r="O17" s="9"/>
    </row>
    <row r="18" spans="1:15" s="109" customFormat="1" ht="15.95" customHeight="1">
      <c r="A18" s="100">
        <v>15</v>
      </c>
      <c r="B18" s="100" t="s">
        <v>375</v>
      </c>
      <c r="C18" s="57">
        <v>50</v>
      </c>
      <c r="D18" s="57"/>
      <c r="E18" s="103"/>
      <c r="F18" s="103"/>
      <c r="G18" s="103">
        <v>26857.5</v>
      </c>
      <c r="H18" s="103">
        <f>G18*0.76</f>
        <v>20411.7</v>
      </c>
      <c r="I18" s="103">
        <v>321</v>
      </c>
      <c r="J18" s="103"/>
      <c r="K18" s="103"/>
      <c r="L18" s="103"/>
      <c r="M18" s="106"/>
      <c r="N18" s="106"/>
      <c r="O18" s="102"/>
    </row>
    <row r="19" spans="1:15" ht="15.95" customHeight="1">
      <c r="A19" s="7">
        <v>16</v>
      </c>
      <c r="B19" s="7" t="s">
        <v>376</v>
      </c>
      <c r="C19" s="57">
        <v>50</v>
      </c>
      <c r="D19" s="57"/>
      <c r="E19" s="10"/>
      <c r="F19" s="10"/>
      <c r="G19" s="10">
        <f>H19/0.76</f>
        <v>26788.499999999996</v>
      </c>
      <c r="H19" s="10">
        <v>20359.259999999998</v>
      </c>
      <c r="I19" s="10">
        <v>321</v>
      </c>
      <c r="J19" s="10"/>
      <c r="K19" s="10"/>
      <c r="L19" s="10"/>
      <c r="M19" s="11"/>
      <c r="N19" s="11"/>
      <c r="O19" s="9"/>
    </row>
    <row r="20" spans="1:15" ht="15.95" customHeight="1">
      <c r="A20" s="7">
        <v>17</v>
      </c>
      <c r="B20" s="78" t="s">
        <v>146</v>
      </c>
      <c r="C20" s="57">
        <v>25</v>
      </c>
      <c r="D20" s="57"/>
      <c r="E20" s="10"/>
      <c r="F20" s="10"/>
      <c r="G20" s="10">
        <v>900</v>
      </c>
      <c r="H20" s="10">
        <f>G20*0.76</f>
        <v>684</v>
      </c>
      <c r="I20" s="10">
        <v>0</v>
      </c>
      <c r="J20" s="10"/>
      <c r="K20" s="10"/>
      <c r="L20" s="10"/>
      <c r="M20" s="11"/>
      <c r="N20" s="11"/>
      <c r="O20" s="9"/>
    </row>
    <row r="21" spans="1:15" ht="15.95" customHeight="1">
      <c r="A21" s="7">
        <v>18</v>
      </c>
      <c r="B21" s="78" t="s">
        <v>147</v>
      </c>
      <c r="C21" s="57">
        <v>27</v>
      </c>
      <c r="D21" s="57"/>
      <c r="E21" s="10"/>
      <c r="F21" s="10"/>
      <c r="G21" s="10">
        <v>6925.5</v>
      </c>
      <c r="H21" s="10">
        <f>G21*0.76</f>
        <v>5263.38</v>
      </c>
      <c r="I21" s="10">
        <v>675</v>
      </c>
      <c r="J21" s="10"/>
      <c r="K21" s="10"/>
      <c r="L21" s="10"/>
      <c r="M21" s="11"/>
      <c r="N21" s="11"/>
      <c r="O21" s="9"/>
    </row>
    <row r="22" spans="1:15" s="95" customFormat="1" ht="15.95" customHeight="1">
      <c r="A22" s="91">
        <v>19</v>
      </c>
      <c r="B22" s="92" t="s">
        <v>266</v>
      </c>
      <c r="C22" s="57">
        <v>40</v>
      </c>
      <c r="D22" s="57"/>
      <c r="E22" s="90"/>
      <c r="F22" s="90"/>
      <c r="G22" s="90">
        <v>10832.1</v>
      </c>
      <c r="H22" s="10">
        <f>G22*0.76</f>
        <v>8232.3960000000006</v>
      </c>
      <c r="I22" s="90">
        <v>1040</v>
      </c>
      <c r="J22" s="90"/>
      <c r="K22" s="90"/>
      <c r="L22" s="90"/>
      <c r="M22" s="94"/>
      <c r="N22" s="94"/>
      <c r="O22" s="93"/>
    </row>
    <row r="23" spans="1:15" s="109" customFormat="1" ht="15.95" customHeight="1">
      <c r="A23" s="100">
        <v>20</v>
      </c>
      <c r="B23" s="100" t="s">
        <v>377</v>
      </c>
      <c r="C23" s="117">
        <v>47</v>
      </c>
      <c r="D23" s="117"/>
      <c r="E23" s="103"/>
      <c r="F23" s="103"/>
      <c r="G23" s="103">
        <v>25497</v>
      </c>
      <c r="H23" s="103">
        <f>G23*0.76</f>
        <v>19377.72</v>
      </c>
      <c r="I23" s="103">
        <v>301.74</v>
      </c>
      <c r="J23" s="103"/>
      <c r="K23" s="103"/>
      <c r="L23" s="103"/>
      <c r="M23" s="106"/>
      <c r="N23" s="106"/>
      <c r="O23" s="102"/>
    </row>
    <row r="24" spans="1:15" ht="15.95" customHeight="1">
      <c r="A24" s="7">
        <v>21</v>
      </c>
      <c r="B24" s="88" t="s">
        <v>316</v>
      </c>
      <c r="C24" s="57">
        <v>39</v>
      </c>
      <c r="D24" s="57"/>
      <c r="E24" s="10"/>
      <c r="F24" s="10"/>
      <c r="G24" s="10">
        <v>5128.5</v>
      </c>
      <c r="H24" s="10">
        <f>G24*0.76</f>
        <v>3897.66</v>
      </c>
      <c r="I24" s="10">
        <v>1989</v>
      </c>
      <c r="J24" s="10"/>
      <c r="K24" s="10"/>
      <c r="L24" s="10"/>
      <c r="M24" s="11"/>
      <c r="N24" s="11"/>
      <c r="O24" s="9"/>
    </row>
    <row r="25" spans="1:15" ht="15.95" customHeight="1">
      <c r="A25" s="7">
        <v>22</v>
      </c>
      <c r="B25" s="7" t="s">
        <v>374</v>
      </c>
      <c r="C25" s="57">
        <v>38</v>
      </c>
      <c r="D25" s="57"/>
      <c r="E25" s="10"/>
      <c r="F25" s="10"/>
      <c r="G25" s="10">
        <f>H25/0.76</f>
        <v>16739</v>
      </c>
      <c r="H25" s="10">
        <v>12721.64</v>
      </c>
      <c r="I25" s="10">
        <v>243.96</v>
      </c>
      <c r="J25" s="10">
        <v>988</v>
      </c>
      <c r="K25" s="10"/>
      <c r="L25" s="10"/>
      <c r="M25" s="11"/>
      <c r="N25" s="11"/>
      <c r="O25" s="9"/>
    </row>
    <row r="26" spans="1:15" s="109" customFormat="1" ht="15.95" customHeight="1">
      <c r="A26" s="100">
        <v>23</v>
      </c>
      <c r="B26" s="112" t="s">
        <v>434</v>
      </c>
      <c r="C26" s="57">
        <v>37</v>
      </c>
      <c r="D26" s="57"/>
      <c r="E26" s="103"/>
      <c r="F26" s="103"/>
      <c r="G26" s="103">
        <v>6060.6</v>
      </c>
      <c r="H26" s="103">
        <f>G26*0.76</f>
        <v>4606.0560000000005</v>
      </c>
      <c r="I26" s="103">
        <v>237.54</v>
      </c>
      <c r="J26" s="103"/>
      <c r="K26" s="103"/>
      <c r="L26" s="103"/>
      <c r="M26" s="106"/>
      <c r="N26" s="106"/>
      <c r="O26" s="102"/>
    </row>
    <row r="27" spans="1:15" s="23" customFormat="1" ht="15.95" customHeight="1">
      <c r="A27" s="132" t="s">
        <v>25</v>
      </c>
      <c r="B27" s="132"/>
      <c r="C27" s="41"/>
      <c r="D27" s="21"/>
      <c r="E27" s="11"/>
      <c r="F27" s="11"/>
      <c r="G27" s="11"/>
      <c r="H27" s="11"/>
      <c r="I27" s="11"/>
      <c r="J27" s="11"/>
      <c r="K27" s="10"/>
      <c r="L27" s="11"/>
      <c r="M27" s="11"/>
      <c r="N27" s="11"/>
      <c r="O27" s="11"/>
    </row>
    <row r="28" spans="1:15" s="23" customFormat="1" ht="15.95" customHeight="1">
      <c r="A28" s="12"/>
      <c r="B28" s="12"/>
      <c r="C28" s="42"/>
      <c r="D28" s="25"/>
      <c r="E28" s="14"/>
      <c r="F28" s="14"/>
      <c r="G28" s="14"/>
      <c r="H28" s="14"/>
      <c r="I28" s="14"/>
      <c r="J28" s="15"/>
      <c r="K28" s="72"/>
      <c r="L28" s="15"/>
      <c r="M28" s="15"/>
      <c r="N28" s="15"/>
      <c r="O28" s="15"/>
    </row>
    <row r="29" spans="1:15" s="23" customFormat="1" ht="15.95" customHeight="1">
      <c r="A29" s="37"/>
      <c r="B29" s="37"/>
      <c r="C29" s="43"/>
      <c r="D29" s="39"/>
      <c r="E29" s="15"/>
      <c r="F29" s="15"/>
      <c r="G29" s="15"/>
      <c r="H29" s="15"/>
      <c r="I29" s="15"/>
      <c r="J29" s="15"/>
      <c r="K29" s="72"/>
      <c r="L29" s="15"/>
      <c r="M29" s="15"/>
      <c r="N29" s="15"/>
      <c r="O29" s="15"/>
    </row>
    <row r="30" spans="1:15" s="23" customFormat="1" ht="15.95" customHeight="1">
      <c r="A30" s="37"/>
      <c r="B30" s="37"/>
      <c r="C30" s="43"/>
      <c r="D30" s="39"/>
      <c r="E30" s="15"/>
      <c r="F30" s="15"/>
      <c r="G30" s="15"/>
      <c r="H30" s="15"/>
      <c r="I30" s="15"/>
      <c r="J30" s="15"/>
      <c r="K30" s="72"/>
      <c r="L30" s="15"/>
      <c r="M30" s="15"/>
      <c r="N30" s="15"/>
      <c r="O30" s="15"/>
    </row>
    <row r="31" spans="1:15" s="23" customFormat="1" ht="15.95" customHeight="1">
      <c r="A31" s="37"/>
      <c r="B31" s="37"/>
      <c r="C31" s="43"/>
      <c r="D31" s="39"/>
      <c r="E31" s="15"/>
      <c r="F31" s="15"/>
      <c r="G31" s="15"/>
      <c r="H31" s="15"/>
      <c r="I31" s="15"/>
      <c r="J31" s="15"/>
      <c r="K31" s="72"/>
      <c r="L31" s="15"/>
      <c r="M31" s="15"/>
      <c r="N31" s="15"/>
      <c r="O31" s="15"/>
    </row>
    <row r="32" spans="1:15" s="23" customFormat="1" ht="15.95" customHeight="1">
      <c r="A32" s="37"/>
      <c r="B32" s="37"/>
      <c r="C32" s="43"/>
      <c r="D32" s="39"/>
      <c r="E32" s="15"/>
      <c r="F32" s="15"/>
      <c r="G32" s="15"/>
      <c r="H32" s="15"/>
      <c r="I32" s="15"/>
      <c r="J32" s="15"/>
      <c r="K32" s="72"/>
      <c r="L32" s="15"/>
      <c r="M32" s="15"/>
      <c r="N32" s="15"/>
      <c r="O32" s="15"/>
    </row>
    <row r="33" spans="1:15">
      <c r="A33" s="16" t="s">
        <v>84</v>
      </c>
      <c r="B33" s="16"/>
      <c r="C33" s="16"/>
      <c r="D33" s="16"/>
      <c r="E33" s="16"/>
      <c r="F33" s="16"/>
      <c r="G33" s="16"/>
      <c r="H33" s="16"/>
      <c r="I33" s="16"/>
      <c r="J33" s="17"/>
      <c r="K33" s="73"/>
      <c r="L33" s="17"/>
      <c r="M33" s="18"/>
      <c r="N33" s="18"/>
      <c r="O33" s="19"/>
    </row>
    <row r="34" spans="1:15" ht="14.25">
      <c r="A34" s="136" t="s">
        <v>446</v>
      </c>
      <c r="B34" s="136"/>
      <c r="C34" s="136"/>
      <c r="D34" s="136"/>
      <c r="E34" s="136"/>
      <c r="F34" s="136"/>
      <c r="G34" s="136"/>
      <c r="H34" s="136"/>
      <c r="I34" s="136"/>
      <c r="J34" s="17"/>
      <c r="K34" s="73"/>
      <c r="L34" s="142" t="s">
        <v>42</v>
      </c>
      <c r="M34" s="143"/>
      <c r="N34" s="143"/>
      <c r="O34" s="19"/>
    </row>
    <row r="35" spans="1:15">
      <c r="A35" s="24" t="s">
        <v>56</v>
      </c>
    </row>
    <row r="37" spans="1:15">
      <c r="A37" s="131" t="s">
        <v>41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</sheetData>
  <mergeCells count="6">
    <mergeCell ref="A37:O37"/>
    <mergeCell ref="A1:O1"/>
    <mergeCell ref="A2:O2"/>
    <mergeCell ref="A27:B27"/>
    <mergeCell ref="A34:I34"/>
    <mergeCell ref="L34:N34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pane ySplit="1" topLeftCell="A26" activePane="bottomLeft" state="frozen"/>
      <selection pane="bottomLeft" activeCell="M45" sqref="M45"/>
    </sheetView>
  </sheetViews>
  <sheetFormatPr defaultRowHeight="15" customHeight="1"/>
  <cols>
    <col min="1" max="1" width="3.625" style="24" customWidth="1"/>
    <col min="2" max="2" width="7.125" style="24" customWidth="1"/>
    <col min="3" max="3" width="5.5" style="24" customWidth="1"/>
    <col min="4" max="4" width="5.25" style="24" customWidth="1"/>
    <col min="5" max="5" width="9" style="20" customWidth="1"/>
    <col min="6" max="6" width="8.125" style="24" customWidth="1"/>
    <col min="7" max="7" width="7.5" style="20" customWidth="1"/>
    <col min="8" max="8" width="7.75" style="20" customWidth="1"/>
    <col min="9" max="9" width="9.125" style="20" customWidth="1"/>
    <col min="10" max="10" width="7.875" style="20" customWidth="1"/>
    <col min="11" max="11" width="7.5" style="54" customWidth="1"/>
    <col min="12" max="12" width="8.375" style="54" customWidth="1"/>
    <col min="13" max="13" width="9" style="23" customWidth="1"/>
    <col min="14" max="14" width="10.25" style="23" customWidth="1"/>
    <col min="15" max="15" width="10.5" style="24" customWidth="1"/>
    <col min="16" max="16" width="11.5" style="24" customWidth="1"/>
    <col min="17" max="16384" width="9" style="24"/>
  </cols>
  <sheetData>
    <row r="1" spans="1:16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6" ht="21" customHeight="1">
      <c r="A2" s="127" t="s">
        <v>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6" s="28" customFormat="1" ht="23.25" customHeight="1">
      <c r="A3" s="4" t="s">
        <v>3</v>
      </c>
      <c r="B3" s="4" t="s">
        <v>22</v>
      </c>
      <c r="C3" s="4" t="s">
        <v>4</v>
      </c>
      <c r="D3" s="4" t="s">
        <v>27</v>
      </c>
      <c r="E3" s="5" t="s">
        <v>83</v>
      </c>
      <c r="F3" s="4" t="s">
        <v>5</v>
      </c>
      <c r="G3" s="5" t="s">
        <v>429</v>
      </c>
      <c r="H3" s="5" t="s">
        <v>418</v>
      </c>
      <c r="I3" s="5" t="s">
        <v>419</v>
      </c>
      <c r="J3" s="5" t="s">
        <v>420</v>
      </c>
      <c r="K3" s="53" t="s">
        <v>421</v>
      </c>
      <c r="L3" s="53" t="s">
        <v>422</v>
      </c>
      <c r="M3" s="6" t="s">
        <v>6</v>
      </c>
      <c r="N3" s="6" t="s">
        <v>7</v>
      </c>
      <c r="O3" s="4" t="s">
        <v>24</v>
      </c>
    </row>
    <row r="4" spans="1:16" ht="15.95" customHeight="1">
      <c r="A4" s="7">
        <v>1</v>
      </c>
      <c r="B4" s="78" t="s">
        <v>87</v>
      </c>
      <c r="C4" s="57">
        <v>43</v>
      </c>
      <c r="D4" s="9"/>
      <c r="E4" s="10"/>
      <c r="F4" s="10"/>
      <c r="G4" s="10">
        <v>1548</v>
      </c>
      <c r="H4" s="10">
        <v>1176.5</v>
      </c>
      <c r="I4" s="10">
        <v>0</v>
      </c>
      <c r="J4" s="10"/>
      <c r="K4" s="10"/>
      <c r="L4" s="10"/>
      <c r="M4" s="11"/>
      <c r="N4" s="11"/>
      <c r="O4" s="9"/>
      <c r="P4" s="20"/>
    </row>
    <row r="5" spans="1:16" ht="15.95" customHeight="1">
      <c r="A5" s="7">
        <v>2</v>
      </c>
      <c r="B5" s="78" t="s">
        <v>94</v>
      </c>
      <c r="C5" s="57">
        <v>46</v>
      </c>
      <c r="D5" s="9"/>
      <c r="E5" s="10"/>
      <c r="F5" s="10"/>
      <c r="G5" s="10">
        <v>1656</v>
      </c>
      <c r="H5" s="10">
        <v>1258.5999999999999</v>
      </c>
      <c r="I5" s="10">
        <v>0</v>
      </c>
      <c r="J5" s="10"/>
      <c r="K5" s="10"/>
      <c r="L5" s="10"/>
      <c r="M5" s="11"/>
      <c r="N5" s="11"/>
      <c r="O5" s="9"/>
      <c r="P5" s="20"/>
    </row>
    <row r="6" spans="1:16" ht="15.95" customHeight="1">
      <c r="A6" s="7">
        <v>3</v>
      </c>
      <c r="B6" s="78" t="s">
        <v>95</v>
      </c>
      <c r="C6" s="57">
        <v>45</v>
      </c>
      <c r="D6" s="9"/>
      <c r="E6" s="10"/>
      <c r="F6" s="10"/>
      <c r="G6" s="10">
        <v>1620</v>
      </c>
      <c r="H6" s="10">
        <v>1231.2</v>
      </c>
      <c r="I6" s="10">
        <v>0</v>
      </c>
      <c r="J6" s="10"/>
      <c r="K6" s="10"/>
      <c r="L6" s="10"/>
      <c r="M6" s="11"/>
      <c r="N6" s="11"/>
      <c r="O6" s="9"/>
      <c r="P6" s="20"/>
    </row>
    <row r="7" spans="1:16" ht="15.95" customHeight="1">
      <c r="A7" s="7">
        <v>4</v>
      </c>
      <c r="B7" s="78" t="s">
        <v>96</v>
      </c>
      <c r="C7" s="57">
        <v>60</v>
      </c>
      <c r="D7" s="9"/>
      <c r="E7" s="10"/>
      <c r="F7" s="10"/>
      <c r="G7" s="10">
        <v>2160</v>
      </c>
      <c r="H7" s="10">
        <v>1641.6</v>
      </c>
      <c r="I7" s="10">
        <v>0</v>
      </c>
      <c r="J7" s="10"/>
      <c r="K7" s="10"/>
      <c r="L7" s="10"/>
      <c r="M7" s="11"/>
      <c r="N7" s="11"/>
      <c r="O7" s="9"/>
      <c r="P7" s="20"/>
    </row>
    <row r="8" spans="1:16" ht="15.95" customHeight="1">
      <c r="A8" s="7">
        <v>5</v>
      </c>
      <c r="B8" s="78" t="s">
        <v>97</v>
      </c>
      <c r="C8" s="57">
        <v>51</v>
      </c>
      <c r="D8" s="9"/>
      <c r="E8" s="10"/>
      <c r="F8" s="10"/>
      <c r="G8" s="10">
        <v>1836</v>
      </c>
      <c r="H8" s="10">
        <v>1395.4</v>
      </c>
      <c r="I8" s="10">
        <v>0</v>
      </c>
      <c r="J8" s="10"/>
      <c r="K8" s="10"/>
      <c r="L8" s="10"/>
      <c r="M8" s="11"/>
      <c r="N8" s="11"/>
      <c r="O8" s="9"/>
      <c r="P8" s="20"/>
    </row>
    <row r="9" spans="1:16" ht="15.95" customHeight="1">
      <c r="A9" s="7">
        <v>6</v>
      </c>
      <c r="B9" s="78" t="s">
        <v>98</v>
      </c>
      <c r="C9" s="57">
        <v>54</v>
      </c>
      <c r="D9" s="9"/>
      <c r="E9" s="10"/>
      <c r="F9" s="10"/>
      <c r="G9" s="10">
        <v>1944</v>
      </c>
      <c r="H9" s="10">
        <v>1477.4</v>
      </c>
      <c r="I9" s="10">
        <v>0</v>
      </c>
      <c r="J9" s="10"/>
      <c r="K9" s="10"/>
      <c r="L9" s="10"/>
      <c r="M9" s="11"/>
      <c r="N9" s="11"/>
      <c r="O9" s="9"/>
      <c r="P9" s="20"/>
    </row>
    <row r="10" spans="1:16" ht="15.95" customHeight="1">
      <c r="A10" s="7">
        <v>7</v>
      </c>
      <c r="B10" s="78" t="s">
        <v>99</v>
      </c>
      <c r="C10" s="57">
        <v>50</v>
      </c>
      <c r="D10" s="9"/>
      <c r="E10" s="10"/>
      <c r="F10" s="10"/>
      <c r="G10" s="10">
        <v>1800</v>
      </c>
      <c r="H10" s="10">
        <v>1368</v>
      </c>
      <c r="I10" s="10">
        <v>0</v>
      </c>
      <c r="J10" s="90"/>
      <c r="K10" s="10"/>
      <c r="L10" s="10"/>
      <c r="M10" s="11"/>
      <c r="N10" s="11"/>
      <c r="O10" s="9"/>
      <c r="P10" s="20"/>
    </row>
    <row r="11" spans="1:16" ht="15.95" customHeight="1">
      <c r="A11" s="7">
        <v>8</v>
      </c>
      <c r="B11" s="78" t="s">
        <v>100</v>
      </c>
      <c r="C11" s="57">
        <v>53</v>
      </c>
      <c r="D11" s="9"/>
      <c r="E11" s="10"/>
      <c r="F11" s="10"/>
      <c r="G11" s="10">
        <v>1908</v>
      </c>
      <c r="H11" s="10">
        <v>1450.1</v>
      </c>
      <c r="I11" s="10">
        <v>0</v>
      </c>
      <c r="J11" s="10"/>
      <c r="K11" s="10"/>
      <c r="L11" s="10"/>
      <c r="M11" s="11"/>
      <c r="N11" s="11"/>
      <c r="O11" s="9"/>
      <c r="P11" s="20"/>
    </row>
    <row r="12" spans="1:16" ht="15.95" customHeight="1">
      <c r="A12" s="7">
        <v>9</v>
      </c>
      <c r="B12" s="78" t="s">
        <v>101</v>
      </c>
      <c r="C12" s="57">
        <v>59</v>
      </c>
      <c r="D12" s="9"/>
      <c r="E12" s="10"/>
      <c r="F12" s="10"/>
      <c r="G12" s="10">
        <v>16065.7</v>
      </c>
      <c r="H12" s="10">
        <f t="shared" ref="H12:H26" si="0">G12*0.76</f>
        <v>12209.932000000001</v>
      </c>
      <c r="I12" s="10">
        <v>1475</v>
      </c>
      <c r="J12" s="10"/>
      <c r="K12" s="10"/>
      <c r="L12" s="10"/>
      <c r="M12" s="11"/>
      <c r="N12" s="11"/>
      <c r="O12" s="9"/>
      <c r="P12" s="20"/>
    </row>
    <row r="13" spans="1:16" ht="15.95" customHeight="1">
      <c r="A13" s="7">
        <v>10</v>
      </c>
      <c r="B13" s="78" t="s">
        <v>225</v>
      </c>
      <c r="C13" s="57">
        <v>59</v>
      </c>
      <c r="D13" s="9"/>
      <c r="E13" s="10"/>
      <c r="F13" s="10"/>
      <c r="G13" s="10">
        <v>16065.7</v>
      </c>
      <c r="H13" s="10">
        <f t="shared" si="0"/>
        <v>12209.932000000001</v>
      </c>
      <c r="I13" s="10">
        <v>1475</v>
      </c>
      <c r="J13" s="10"/>
      <c r="K13" s="10"/>
      <c r="L13" s="10"/>
      <c r="M13" s="11"/>
      <c r="N13" s="11"/>
      <c r="O13" s="9"/>
      <c r="P13" s="20"/>
    </row>
    <row r="14" spans="1:16" ht="15.95" customHeight="1">
      <c r="A14" s="7">
        <v>11</v>
      </c>
      <c r="B14" s="78" t="s">
        <v>226</v>
      </c>
      <c r="C14" s="57">
        <v>59</v>
      </c>
      <c r="D14" s="9"/>
      <c r="E14" s="10"/>
      <c r="F14" s="10"/>
      <c r="G14" s="10">
        <v>16065.7</v>
      </c>
      <c r="H14" s="10">
        <f t="shared" si="0"/>
        <v>12209.932000000001</v>
      </c>
      <c r="I14" s="10">
        <v>1475</v>
      </c>
      <c r="J14" s="10"/>
      <c r="K14" s="10"/>
      <c r="L14" s="10"/>
      <c r="M14" s="11"/>
      <c r="N14" s="11"/>
      <c r="O14" s="9"/>
      <c r="P14" s="20"/>
    </row>
    <row r="15" spans="1:16" ht="15.95" customHeight="1">
      <c r="A15" s="7">
        <v>12</v>
      </c>
      <c r="B15" s="78" t="s">
        <v>227</v>
      </c>
      <c r="C15" s="57">
        <v>59</v>
      </c>
      <c r="D15" s="9"/>
      <c r="E15" s="10"/>
      <c r="F15" s="10"/>
      <c r="G15" s="10">
        <v>16065.7</v>
      </c>
      <c r="H15" s="10">
        <f t="shared" si="0"/>
        <v>12209.932000000001</v>
      </c>
      <c r="I15" s="10">
        <v>1475</v>
      </c>
      <c r="J15" s="10"/>
      <c r="K15" s="10"/>
      <c r="L15" s="10"/>
      <c r="M15" s="11"/>
      <c r="N15" s="11"/>
      <c r="O15" s="9"/>
      <c r="P15" s="20"/>
    </row>
    <row r="16" spans="1:16" ht="15.95" customHeight="1">
      <c r="A16" s="7">
        <v>13</v>
      </c>
      <c r="B16" s="78" t="s">
        <v>228</v>
      </c>
      <c r="C16" s="57">
        <v>42</v>
      </c>
      <c r="D16" s="9"/>
      <c r="E16" s="10"/>
      <c r="F16" s="10"/>
      <c r="G16" s="10">
        <v>11436.6</v>
      </c>
      <c r="H16" s="10">
        <f t="shared" si="0"/>
        <v>8691.8160000000007</v>
      </c>
      <c r="I16" s="10">
        <v>1050</v>
      </c>
      <c r="J16" s="10"/>
      <c r="K16" s="10"/>
      <c r="L16" s="10"/>
      <c r="M16" s="11"/>
      <c r="N16" s="11"/>
      <c r="O16" s="9"/>
      <c r="P16" s="20"/>
    </row>
    <row r="17" spans="1:16" ht="15.95" customHeight="1">
      <c r="A17" s="7">
        <v>14</v>
      </c>
      <c r="B17" s="78" t="s">
        <v>229</v>
      </c>
      <c r="C17" s="57">
        <v>40</v>
      </c>
      <c r="D17" s="9"/>
      <c r="E17" s="10"/>
      <c r="F17" s="10"/>
      <c r="G17" s="10">
        <v>10892</v>
      </c>
      <c r="H17" s="10">
        <f t="shared" si="0"/>
        <v>8277.92</v>
      </c>
      <c r="I17" s="10">
        <v>1000</v>
      </c>
      <c r="J17" s="10"/>
      <c r="K17" s="10"/>
      <c r="L17" s="10"/>
      <c r="M17" s="11"/>
      <c r="N17" s="11"/>
      <c r="O17" s="9"/>
      <c r="P17" s="20"/>
    </row>
    <row r="18" spans="1:16" s="109" customFormat="1" ht="15.95" customHeight="1">
      <c r="A18" s="100">
        <v>15</v>
      </c>
      <c r="B18" s="101" t="s">
        <v>230</v>
      </c>
      <c r="C18" s="57">
        <v>26</v>
      </c>
      <c r="D18" s="102"/>
      <c r="E18" s="103"/>
      <c r="F18" s="103"/>
      <c r="G18" s="103">
        <v>7079.8</v>
      </c>
      <c r="H18" s="103">
        <f t="shared" si="0"/>
        <v>5380.6480000000001</v>
      </c>
      <c r="I18" s="103">
        <v>650</v>
      </c>
      <c r="J18" s="103"/>
      <c r="K18" s="103"/>
      <c r="L18" s="103"/>
      <c r="M18" s="106"/>
      <c r="N18" s="106"/>
      <c r="O18" s="102"/>
      <c r="P18" s="108"/>
    </row>
    <row r="19" spans="1:16" s="109" customFormat="1" ht="15.95" customHeight="1">
      <c r="A19" s="100">
        <v>16</v>
      </c>
      <c r="B19" s="101" t="s">
        <v>231</v>
      </c>
      <c r="C19" s="57">
        <v>53</v>
      </c>
      <c r="D19" s="102"/>
      <c r="E19" s="103"/>
      <c r="F19" s="103"/>
      <c r="G19" s="103">
        <v>20420</v>
      </c>
      <c r="H19" s="103">
        <f t="shared" si="0"/>
        <v>15519.2</v>
      </c>
      <c r="I19" s="103">
        <v>1378</v>
      </c>
      <c r="J19" s="103"/>
      <c r="K19" s="103"/>
      <c r="L19" s="103"/>
      <c r="M19" s="106"/>
      <c r="N19" s="106"/>
      <c r="O19" s="102"/>
      <c r="P19" s="108"/>
    </row>
    <row r="20" spans="1:16" s="109" customFormat="1" ht="15.95" customHeight="1">
      <c r="A20" s="100">
        <v>17</v>
      </c>
      <c r="B20" s="101" t="s">
        <v>232</v>
      </c>
      <c r="C20" s="57">
        <v>49</v>
      </c>
      <c r="D20" s="102"/>
      <c r="E20" s="103"/>
      <c r="F20" s="103"/>
      <c r="G20" s="103">
        <v>18906.7</v>
      </c>
      <c r="H20" s="103">
        <f t="shared" si="0"/>
        <v>14369.092000000001</v>
      </c>
      <c r="I20" s="103">
        <v>1274</v>
      </c>
      <c r="J20" s="103"/>
      <c r="K20" s="103"/>
      <c r="L20" s="103"/>
      <c r="M20" s="106"/>
      <c r="N20" s="106"/>
      <c r="O20" s="102"/>
      <c r="P20" s="108"/>
    </row>
    <row r="21" spans="1:16" s="109" customFormat="1" ht="15.95" customHeight="1">
      <c r="A21" s="100">
        <v>18</v>
      </c>
      <c r="B21" s="101" t="s">
        <v>308</v>
      </c>
      <c r="C21" s="57">
        <v>48</v>
      </c>
      <c r="D21" s="102"/>
      <c r="E21" s="103"/>
      <c r="F21" s="103"/>
      <c r="G21" s="103">
        <v>18601.5</v>
      </c>
      <c r="H21" s="103">
        <f t="shared" si="0"/>
        <v>14137.14</v>
      </c>
      <c r="I21" s="103">
        <v>1248</v>
      </c>
      <c r="J21" s="103"/>
      <c r="K21" s="103"/>
      <c r="L21" s="103"/>
      <c r="M21" s="106"/>
      <c r="N21" s="106"/>
      <c r="O21" s="102"/>
      <c r="P21" s="108"/>
    </row>
    <row r="22" spans="1:16" s="109" customFormat="1" ht="15.95" customHeight="1">
      <c r="A22" s="100">
        <v>19</v>
      </c>
      <c r="B22" s="101" t="s">
        <v>309</v>
      </c>
      <c r="C22" s="57">
        <v>48</v>
      </c>
      <c r="D22" s="102"/>
      <c r="E22" s="103"/>
      <c r="F22" s="103"/>
      <c r="G22" s="103">
        <v>18503.099999999999</v>
      </c>
      <c r="H22" s="103">
        <f t="shared" si="0"/>
        <v>14062.356</v>
      </c>
      <c r="I22" s="103">
        <v>1248</v>
      </c>
      <c r="J22" s="103"/>
      <c r="K22" s="103"/>
      <c r="L22" s="103"/>
      <c r="M22" s="106"/>
      <c r="N22" s="106"/>
      <c r="O22" s="102"/>
      <c r="P22" s="108"/>
    </row>
    <row r="23" spans="1:16" ht="15.95" customHeight="1">
      <c r="A23" s="7">
        <v>20</v>
      </c>
      <c r="B23" s="78" t="s">
        <v>310</v>
      </c>
      <c r="C23" s="57">
        <v>48</v>
      </c>
      <c r="D23" s="9"/>
      <c r="E23" s="10"/>
      <c r="F23" s="10"/>
      <c r="G23" s="10">
        <v>18522.900000000001</v>
      </c>
      <c r="H23" s="10">
        <f t="shared" si="0"/>
        <v>14077.404</v>
      </c>
      <c r="I23" s="10">
        <v>1248</v>
      </c>
      <c r="J23" s="10"/>
      <c r="K23" s="10"/>
      <c r="L23" s="10"/>
      <c r="M23" s="11"/>
      <c r="N23" s="11"/>
      <c r="O23" s="9"/>
      <c r="P23" s="20"/>
    </row>
    <row r="24" spans="1:16" ht="15.95" customHeight="1">
      <c r="A24" s="7">
        <v>21</v>
      </c>
      <c r="B24" s="78" t="s">
        <v>436</v>
      </c>
      <c r="C24" s="57">
        <v>60</v>
      </c>
      <c r="D24" s="9"/>
      <c r="E24" s="10"/>
      <c r="F24" s="10"/>
      <c r="G24" s="10">
        <v>20496</v>
      </c>
      <c r="H24" s="10">
        <f t="shared" si="0"/>
        <v>15576.960000000001</v>
      </c>
      <c r="I24" s="10">
        <v>1560</v>
      </c>
      <c r="J24" s="10"/>
      <c r="K24" s="10"/>
      <c r="L24" s="10"/>
      <c r="M24" s="11"/>
      <c r="N24" s="11"/>
      <c r="O24" s="9"/>
      <c r="P24" s="20"/>
    </row>
    <row r="25" spans="1:16" ht="15.95" customHeight="1">
      <c r="A25" s="7">
        <v>22</v>
      </c>
      <c r="B25" s="78" t="s">
        <v>437</v>
      </c>
      <c r="C25" s="57">
        <v>56</v>
      </c>
      <c r="D25" s="9"/>
      <c r="E25" s="10"/>
      <c r="F25" s="10"/>
      <c r="G25" s="10">
        <v>16999.599999999999</v>
      </c>
      <c r="H25" s="10">
        <f t="shared" si="0"/>
        <v>12919.696</v>
      </c>
      <c r="I25" s="10">
        <v>806</v>
      </c>
      <c r="J25" s="10"/>
      <c r="K25" s="10"/>
      <c r="L25" s="10"/>
      <c r="M25" s="11"/>
      <c r="N25" s="11"/>
      <c r="O25" s="9"/>
      <c r="P25" s="20"/>
    </row>
    <row r="26" spans="1:16" s="109" customFormat="1" ht="15.95" customHeight="1">
      <c r="A26" s="100">
        <v>23</v>
      </c>
      <c r="B26" s="100" t="s">
        <v>344</v>
      </c>
      <c r="C26" s="117">
        <v>47</v>
      </c>
      <c r="D26" s="102"/>
      <c r="E26" s="103"/>
      <c r="F26" s="103"/>
      <c r="G26" s="103">
        <v>26795.1</v>
      </c>
      <c r="H26" s="103">
        <f t="shared" si="0"/>
        <v>20364.275999999998</v>
      </c>
      <c r="I26" s="103">
        <v>301.74</v>
      </c>
      <c r="J26" s="103"/>
      <c r="K26" s="103"/>
      <c r="L26" s="103"/>
      <c r="M26" s="106"/>
      <c r="N26" s="106"/>
      <c r="O26" s="102"/>
      <c r="P26" s="108"/>
    </row>
    <row r="27" spans="1:16" ht="15.95" customHeight="1">
      <c r="A27" s="7">
        <v>24</v>
      </c>
      <c r="B27" s="7" t="s">
        <v>345</v>
      </c>
      <c r="C27" s="57">
        <v>45</v>
      </c>
      <c r="D27" s="9"/>
      <c r="E27" s="10"/>
      <c r="F27" s="10"/>
      <c r="G27" s="10">
        <f>H27/0.76</f>
        <v>25279.499999999996</v>
      </c>
      <c r="H27" s="10">
        <v>19212.419999999998</v>
      </c>
      <c r="I27" s="10">
        <v>288.89999999999998</v>
      </c>
      <c r="J27" s="10"/>
      <c r="K27" s="10"/>
      <c r="L27" s="10"/>
      <c r="M27" s="11"/>
      <c r="N27" s="11"/>
      <c r="O27" s="9"/>
      <c r="P27" s="20"/>
    </row>
    <row r="28" spans="1:16" s="109" customFormat="1" ht="15.95" customHeight="1">
      <c r="A28" s="100">
        <v>25</v>
      </c>
      <c r="B28" s="100" t="s">
        <v>346</v>
      </c>
      <c r="C28" s="57">
        <v>45</v>
      </c>
      <c r="D28" s="102"/>
      <c r="E28" s="103"/>
      <c r="F28" s="103"/>
      <c r="G28" s="103">
        <v>25245</v>
      </c>
      <c r="H28" s="103">
        <f>G28*0.76</f>
        <v>19186.2</v>
      </c>
      <c r="I28" s="103">
        <v>288.89999999999998</v>
      </c>
      <c r="J28" s="103"/>
      <c r="K28" s="103"/>
      <c r="L28" s="103"/>
      <c r="M28" s="106"/>
      <c r="N28" s="106"/>
      <c r="O28" s="102"/>
      <c r="P28" s="108"/>
    </row>
    <row r="29" spans="1:16" ht="15.95" customHeight="1">
      <c r="A29" s="7">
        <v>26</v>
      </c>
      <c r="B29" s="7" t="s">
        <v>352</v>
      </c>
      <c r="C29" s="57">
        <v>45</v>
      </c>
      <c r="D29" s="9"/>
      <c r="E29" s="10"/>
      <c r="F29" s="10"/>
      <c r="G29" s="10">
        <f>H29/0.76</f>
        <v>25171.699999999997</v>
      </c>
      <c r="H29" s="10">
        <v>19130.491999999998</v>
      </c>
      <c r="I29" s="10">
        <v>288.89999999999998</v>
      </c>
      <c r="J29" s="10"/>
      <c r="K29" s="10"/>
      <c r="L29" s="10"/>
      <c r="M29" s="11"/>
      <c r="N29" s="11"/>
      <c r="O29" s="9"/>
      <c r="P29" s="20"/>
    </row>
    <row r="30" spans="1:16" ht="15.95" customHeight="1">
      <c r="A30" s="7">
        <v>27</v>
      </c>
      <c r="B30" s="7" t="s">
        <v>347</v>
      </c>
      <c r="C30" s="57">
        <v>45</v>
      </c>
      <c r="D30" s="9"/>
      <c r="E30" s="10"/>
      <c r="F30" s="10"/>
      <c r="G30" s="10">
        <f>H30/0.76</f>
        <v>25164.5</v>
      </c>
      <c r="H30" s="10">
        <v>19125.02</v>
      </c>
      <c r="I30" s="10">
        <v>288.89999999999998</v>
      </c>
      <c r="J30" s="10"/>
      <c r="K30" s="10"/>
      <c r="L30" s="10"/>
      <c r="M30" s="11"/>
      <c r="N30" s="11"/>
      <c r="O30" s="9"/>
      <c r="P30" s="20"/>
    </row>
    <row r="31" spans="1:16" ht="15.95" customHeight="1">
      <c r="A31" s="7">
        <v>28</v>
      </c>
      <c r="B31" s="78" t="s">
        <v>105</v>
      </c>
      <c r="C31" s="57">
        <v>37</v>
      </c>
      <c r="D31" s="9"/>
      <c r="E31" s="10"/>
      <c r="F31" s="10"/>
      <c r="G31" s="10">
        <v>2590</v>
      </c>
      <c r="H31" s="10">
        <v>1968.4</v>
      </c>
      <c r="I31" s="10">
        <v>0</v>
      </c>
      <c r="J31" s="10"/>
      <c r="K31" s="10"/>
      <c r="L31" s="10"/>
      <c r="M31" s="11"/>
      <c r="N31" s="11"/>
      <c r="O31" s="9"/>
      <c r="P31" s="20"/>
    </row>
    <row r="32" spans="1:16" ht="15.95" customHeight="1">
      <c r="A32" s="7">
        <v>29</v>
      </c>
      <c r="B32" s="78" t="s">
        <v>106</v>
      </c>
      <c r="C32" s="57">
        <v>26</v>
      </c>
      <c r="D32" s="9"/>
      <c r="E32" s="10"/>
      <c r="F32" s="10"/>
      <c r="G32" s="10">
        <v>7755.8</v>
      </c>
      <c r="H32" s="10">
        <f>G32*0.76</f>
        <v>5894.4080000000004</v>
      </c>
      <c r="I32" s="10">
        <v>650</v>
      </c>
      <c r="J32" s="10"/>
      <c r="K32" s="10"/>
      <c r="L32" s="10"/>
      <c r="M32" s="11"/>
      <c r="N32" s="11"/>
      <c r="O32" s="9"/>
      <c r="P32" s="20"/>
    </row>
    <row r="33" spans="1:16" ht="15.95" customHeight="1">
      <c r="A33" s="7">
        <v>30</v>
      </c>
      <c r="B33" s="78" t="s">
        <v>233</v>
      </c>
      <c r="C33" s="57">
        <v>30</v>
      </c>
      <c r="D33" s="9"/>
      <c r="E33" s="10"/>
      <c r="F33" s="10"/>
      <c r="G33" s="10">
        <v>8766.2999999999993</v>
      </c>
      <c r="H33" s="10">
        <f>G33*0.76</f>
        <v>6662.3879999999999</v>
      </c>
      <c r="I33" s="10">
        <v>780</v>
      </c>
      <c r="J33" s="10"/>
      <c r="K33" s="10"/>
      <c r="L33" s="10"/>
      <c r="M33" s="11"/>
      <c r="N33" s="11"/>
      <c r="O33" s="9"/>
      <c r="P33" s="20"/>
    </row>
    <row r="34" spans="1:16" ht="15.95" customHeight="1">
      <c r="A34" s="7">
        <v>31</v>
      </c>
      <c r="B34" s="7" t="s">
        <v>350</v>
      </c>
      <c r="C34" s="117">
        <v>48</v>
      </c>
      <c r="D34" s="9"/>
      <c r="E34" s="10"/>
      <c r="F34" s="10"/>
      <c r="G34" s="10">
        <v>27076</v>
      </c>
      <c r="H34" s="10">
        <f>G34*0.76</f>
        <v>20577.760000000002</v>
      </c>
      <c r="I34" s="10">
        <v>308.16000000000003</v>
      </c>
      <c r="J34" s="10"/>
      <c r="K34" s="10"/>
      <c r="L34" s="10"/>
      <c r="M34" s="11"/>
      <c r="N34" s="11"/>
      <c r="O34" s="9"/>
      <c r="P34" s="20"/>
    </row>
    <row r="35" spans="1:16" ht="15.95" customHeight="1">
      <c r="A35" s="7">
        <v>32</v>
      </c>
      <c r="B35" s="78" t="s">
        <v>102</v>
      </c>
      <c r="C35" s="57">
        <v>42</v>
      </c>
      <c r="D35" s="9"/>
      <c r="E35" s="10"/>
      <c r="F35" s="10"/>
      <c r="G35" s="10">
        <v>1512</v>
      </c>
      <c r="H35" s="10">
        <v>1149.0999999999999</v>
      </c>
      <c r="I35" s="10">
        <v>0</v>
      </c>
      <c r="J35" s="10"/>
      <c r="K35" s="10"/>
      <c r="L35" s="10"/>
      <c r="M35" s="11"/>
      <c r="N35" s="11"/>
      <c r="O35" s="9"/>
      <c r="P35" s="20"/>
    </row>
    <row r="36" spans="1:16" ht="15.95" customHeight="1">
      <c r="A36" s="7">
        <v>33</v>
      </c>
      <c r="B36" s="78" t="s">
        <v>103</v>
      </c>
      <c r="C36" s="57">
        <v>42</v>
      </c>
      <c r="D36" s="9"/>
      <c r="E36" s="10"/>
      <c r="F36" s="10"/>
      <c r="G36" s="10">
        <v>1512</v>
      </c>
      <c r="H36" s="10">
        <v>1149.0999999999999</v>
      </c>
      <c r="I36" s="10">
        <v>0</v>
      </c>
      <c r="J36" s="10"/>
      <c r="K36" s="10"/>
      <c r="L36" s="10"/>
      <c r="M36" s="11"/>
      <c r="N36" s="11"/>
      <c r="O36" s="9"/>
      <c r="P36" s="20"/>
    </row>
    <row r="37" spans="1:16" ht="15.95" customHeight="1">
      <c r="A37" s="7">
        <v>34</v>
      </c>
      <c r="B37" s="78" t="s">
        <v>104</v>
      </c>
      <c r="C37" s="57">
        <v>78</v>
      </c>
      <c r="D37" s="9"/>
      <c r="E37" s="10"/>
      <c r="F37" s="10"/>
      <c r="G37" s="10">
        <v>24297</v>
      </c>
      <c r="H37" s="10">
        <f>G37*0.76</f>
        <v>18465.72</v>
      </c>
      <c r="I37" s="10">
        <v>1950</v>
      </c>
      <c r="J37" s="10"/>
      <c r="K37" s="10"/>
      <c r="L37" s="10"/>
      <c r="M37" s="11"/>
      <c r="N37" s="11"/>
      <c r="O37" s="9"/>
      <c r="P37" s="20"/>
    </row>
    <row r="38" spans="1:16" ht="15.95" customHeight="1">
      <c r="A38" s="7">
        <v>35</v>
      </c>
      <c r="B38" s="78" t="s">
        <v>311</v>
      </c>
      <c r="C38" s="57">
        <v>45</v>
      </c>
      <c r="D38" s="9"/>
      <c r="E38" s="10"/>
      <c r="F38" s="10"/>
      <c r="G38" s="10">
        <v>14418.4</v>
      </c>
      <c r="H38" s="10">
        <f>G38*0.76</f>
        <v>10957.984</v>
      </c>
      <c r="I38" s="10">
        <v>1170</v>
      </c>
      <c r="J38" s="10"/>
      <c r="K38" s="10"/>
      <c r="L38" s="10"/>
      <c r="M38" s="11"/>
      <c r="N38" s="11"/>
      <c r="O38" s="9"/>
      <c r="P38" s="20"/>
    </row>
    <row r="39" spans="1:16" ht="15.95" customHeight="1">
      <c r="A39" s="7">
        <v>36</v>
      </c>
      <c r="B39" s="78" t="s">
        <v>312</v>
      </c>
      <c r="C39" s="57">
        <v>42</v>
      </c>
      <c r="D39" s="9"/>
      <c r="E39" s="10"/>
      <c r="F39" s="10"/>
      <c r="G39" s="10">
        <v>13437.4</v>
      </c>
      <c r="H39" s="10">
        <f>G39*0.76</f>
        <v>10212.423999999999</v>
      </c>
      <c r="I39" s="10">
        <v>1092</v>
      </c>
      <c r="J39" s="10"/>
      <c r="K39" s="10"/>
      <c r="L39" s="10"/>
      <c r="M39" s="11"/>
      <c r="N39" s="11"/>
      <c r="O39" s="9"/>
      <c r="P39" s="20"/>
    </row>
    <row r="40" spans="1:16" ht="15.95" customHeight="1">
      <c r="A40" s="7">
        <v>37</v>
      </c>
      <c r="B40" s="7" t="s">
        <v>348</v>
      </c>
      <c r="C40" s="57">
        <v>49</v>
      </c>
      <c r="D40" s="9"/>
      <c r="E40" s="10"/>
      <c r="F40" s="10"/>
      <c r="G40" s="10">
        <f>H40/0.76</f>
        <v>21834.400000000001</v>
      </c>
      <c r="H40" s="10">
        <v>16594.144</v>
      </c>
      <c r="I40" s="10">
        <v>314.58</v>
      </c>
      <c r="J40" s="10"/>
      <c r="K40" s="10"/>
      <c r="L40" s="10"/>
      <c r="M40" s="11"/>
      <c r="N40" s="11"/>
      <c r="O40" s="9"/>
      <c r="P40" s="20"/>
    </row>
    <row r="41" spans="1:16" ht="15.95" customHeight="1">
      <c r="A41" s="7">
        <v>38</v>
      </c>
      <c r="B41" s="7" t="s">
        <v>349</v>
      </c>
      <c r="C41" s="57">
        <v>48</v>
      </c>
      <c r="D41" s="9"/>
      <c r="E41" s="10"/>
      <c r="F41" s="10"/>
      <c r="G41" s="10">
        <f>H41/0.76</f>
        <v>19324.8</v>
      </c>
      <c r="H41" s="10">
        <v>14686.848</v>
      </c>
      <c r="I41" s="10">
        <v>308.16000000000003</v>
      </c>
      <c r="J41" s="10"/>
      <c r="K41" s="10"/>
      <c r="L41" s="10"/>
      <c r="M41" s="11"/>
      <c r="N41" s="11"/>
      <c r="O41" s="9"/>
      <c r="P41" s="20"/>
    </row>
    <row r="42" spans="1:16" ht="15.95" customHeight="1">
      <c r="A42" s="7">
        <v>39</v>
      </c>
      <c r="B42" s="7" t="s">
        <v>75</v>
      </c>
      <c r="C42" s="57">
        <v>39</v>
      </c>
      <c r="D42" s="9"/>
      <c r="E42" s="10"/>
      <c r="F42" s="10"/>
      <c r="G42" s="10">
        <v>8006.7</v>
      </c>
      <c r="H42" s="10">
        <f>G42*0.76</f>
        <v>6085.0919999999996</v>
      </c>
      <c r="I42" s="10">
        <v>975</v>
      </c>
      <c r="J42" s="10"/>
      <c r="K42" s="10"/>
      <c r="L42" s="10"/>
      <c r="M42" s="11"/>
      <c r="N42" s="11"/>
      <c r="O42" s="9"/>
      <c r="P42" s="20"/>
    </row>
    <row r="43" spans="1:16" s="109" customFormat="1" ht="15.95" customHeight="1">
      <c r="A43" s="100">
        <v>40</v>
      </c>
      <c r="B43" s="101" t="s">
        <v>313</v>
      </c>
      <c r="C43" s="57">
        <v>31</v>
      </c>
      <c r="D43" s="102"/>
      <c r="E43" s="103"/>
      <c r="F43" s="103"/>
      <c r="G43" s="103">
        <v>13077.4</v>
      </c>
      <c r="H43" s="103">
        <f>G43*0.76</f>
        <v>9938.8240000000005</v>
      </c>
      <c r="I43" s="103">
        <v>806</v>
      </c>
      <c r="J43" s="103"/>
      <c r="K43" s="103"/>
      <c r="L43" s="103"/>
      <c r="M43" s="106"/>
      <c r="N43" s="106"/>
      <c r="O43" s="102"/>
      <c r="P43" s="108"/>
    </row>
    <row r="44" spans="1:16" ht="15.95" customHeight="1">
      <c r="A44" s="7">
        <v>41</v>
      </c>
      <c r="B44" s="7" t="s">
        <v>351</v>
      </c>
      <c r="C44" s="57">
        <v>56</v>
      </c>
      <c r="D44" s="9"/>
      <c r="E44" s="10"/>
      <c r="F44" s="10"/>
      <c r="G44" s="57">
        <v>31059.1</v>
      </c>
      <c r="H44" s="57">
        <v>23604.9</v>
      </c>
      <c r="I44" s="57">
        <v>359.5</v>
      </c>
      <c r="J44" s="10"/>
      <c r="K44" s="10"/>
      <c r="L44" s="10"/>
      <c r="M44" s="11"/>
      <c r="N44" s="11"/>
      <c r="O44" s="9"/>
      <c r="P44" s="20"/>
    </row>
    <row r="45" spans="1:16" s="109" customFormat="1" ht="15.95" customHeight="1">
      <c r="A45" s="100">
        <v>42</v>
      </c>
      <c r="B45" s="100" t="s">
        <v>353</v>
      </c>
      <c r="C45" s="57">
        <v>50</v>
      </c>
      <c r="D45" s="102"/>
      <c r="E45" s="103"/>
      <c r="F45" s="103"/>
      <c r="G45" s="103">
        <v>25667.7</v>
      </c>
      <c r="H45" s="103">
        <f>G45*0.76</f>
        <v>19507.452000000001</v>
      </c>
      <c r="I45" s="103">
        <v>314.58</v>
      </c>
      <c r="J45" s="103"/>
      <c r="K45" s="103"/>
      <c r="L45" s="103"/>
      <c r="M45" s="106"/>
      <c r="N45" s="106"/>
      <c r="O45" s="102"/>
      <c r="P45" s="108"/>
    </row>
    <row r="46" spans="1:16" s="23" customFormat="1" ht="15.95" customHeight="1">
      <c r="A46" s="144" t="s">
        <v>438</v>
      </c>
      <c r="B46" s="129"/>
      <c r="C46" s="8"/>
      <c r="D46" s="21"/>
      <c r="E46" s="11"/>
      <c r="F46" s="11"/>
      <c r="G46" s="11"/>
      <c r="H46" s="11"/>
      <c r="I46" s="11"/>
      <c r="J46" s="11"/>
      <c r="K46" s="10"/>
      <c r="L46" s="10"/>
      <c r="M46" s="11"/>
      <c r="N46" s="11"/>
      <c r="O46" s="11"/>
    </row>
    <row r="47" spans="1:16" ht="15" customHeight="1">
      <c r="A47" s="77" t="s">
        <v>84</v>
      </c>
      <c r="B47" s="16"/>
      <c r="C47" s="16"/>
      <c r="D47" s="16"/>
      <c r="E47" s="16"/>
      <c r="F47" s="16"/>
      <c r="G47" s="16"/>
      <c r="H47" s="16"/>
      <c r="I47" s="17"/>
      <c r="J47" s="17"/>
      <c r="K47" s="73"/>
      <c r="L47" s="73"/>
      <c r="M47" s="18"/>
    </row>
    <row r="48" spans="1:16" ht="15" customHeight="1">
      <c r="A48" s="145" t="s">
        <v>446</v>
      </c>
      <c r="B48" s="138"/>
      <c r="C48" s="138"/>
      <c r="D48" s="138"/>
      <c r="E48" s="138"/>
      <c r="F48" s="138"/>
      <c r="G48" s="138"/>
      <c r="H48" s="138"/>
      <c r="I48" s="138"/>
      <c r="J48" s="138"/>
      <c r="K48" s="70"/>
    </row>
    <row r="49" spans="1:13" ht="15" customHeight="1">
      <c r="A49" s="24" t="s">
        <v>56</v>
      </c>
      <c r="J49" s="134" t="s">
        <v>32</v>
      </c>
      <c r="K49" s="134"/>
      <c r="L49" s="134"/>
      <c r="M49" s="134"/>
    </row>
  </sheetData>
  <mergeCells count="5">
    <mergeCell ref="J49:M49"/>
    <mergeCell ref="A1:O1"/>
    <mergeCell ref="A2:O2"/>
    <mergeCell ref="A46:B46"/>
    <mergeCell ref="A48:J4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B4" sqref="B4:J19"/>
    </sheetView>
  </sheetViews>
  <sheetFormatPr defaultRowHeight="15.95" customHeight="1"/>
  <cols>
    <col min="1" max="1" width="4.75" style="24" customWidth="1"/>
    <col min="2" max="2" width="7.25" style="24" customWidth="1"/>
    <col min="3" max="3" width="5.5" style="29" customWidth="1"/>
    <col min="4" max="4" width="5.25" style="24" customWidth="1"/>
    <col min="5" max="5" width="7.875" style="20" customWidth="1"/>
    <col min="6" max="6" width="8.875" style="24" customWidth="1"/>
    <col min="7" max="7" width="8.25" style="20" customWidth="1"/>
    <col min="8" max="8" width="7.875" style="20" customWidth="1"/>
    <col min="9" max="9" width="8.75" style="20" customWidth="1"/>
    <col min="10" max="10" width="7.875" style="20" customWidth="1"/>
    <col min="11" max="11" width="7.625" style="54" customWidth="1"/>
    <col min="12" max="12" width="8.625" style="20" customWidth="1"/>
    <col min="13" max="13" width="8.125" style="23" customWidth="1"/>
    <col min="14" max="14" width="9.625" style="23" customWidth="1"/>
    <col min="15" max="15" width="12.625" style="24" customWidth="1"/>
    <col min="16" max="16384" width="9" style="24"/>
  </cols>
  <sheetData>
    <row r="1" spans="1:15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21" customHeight="1">
      <c r="A2" s="127" t="s">
        <v>12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5" s="28" customFormat="1" ht="26.25" customHeight="1">
      <c r="A3" s="4" t="s">
        <v>3</v>
      </c>
      <c r="B3" s="4" t="s">
        <v>22</v>
      </c>
      <c r="C3" s="30" t="s">
        <v>4</v>
      </c>
      <c r="D3" s="4" t="s">
        <v>27</v>
      </c>
      <c r="E3" s="5" t="s">
        <v>83</v>
      </c>
      <c r="F3" s="4" t="s">
        <v>5</v>
      </c>
      <c r="G3" s="5" t="s">
        <v>327</v>
      </c>
      <c r="H3" s="5" t="s">
        <v>328</v>
      </c>
      <c r="I3" s="5" t="s">
        <v>329</v>
      </c>
      <c r="J3" s="5" t="s">
        <v>330</v>
      </c>
      <c r="K3" s="53" t="s">
        <v>331</v>
      </c>
      <c r="L3" s="5" t="s">
        <v>332</v>
      </c>
      <c r="M3" s="6" t="s">
        <v>6</v>
      </c>
      <c r="N3" s="6" t="s">
        <v>7</v>
      </c>
      <c r="O3" s="4" t="s">
        <v>24</v>
      </c>
    </row>
    <row r="4" spans="1:15" ht="15.95" customHeight="1">
      <c r="A4" s="7">
        <v>1</v>
      </c>
      <c r="B4" s="78" t="s">
        <v>90</v>
      </c>
      <c r="C4" s="57">
        <v>31</v>
      </c>
      <c r="D4" s="9"/>
      <c r="E4" s="10"/>
      <c r="F4" s="10"/>
      <c r="G4" s="10">
        <v>1116</v>
      </c>
      <c r="H4" s="10">
        <v>848.2</v>
      </c>
      <c r="I4" s="10">
        <v>0</v>
      </c>
      <c r="J4" s="10"/>
      <c r="K4" s="10"/>
      <c r="L4" s="10"/>
      <c r="M4" s="11"/>
      <c r="N4" s="11"/>
      <c r="O4" s="9"/>
    </row>
    <row r="5" spans="1:15" ht="15.95" customHeight="1">
      <c r="A5" s="7">
        <v>2</v>
      </c>
      <c r="B5" s="78" t="s">
        <v>91</v>
      </c>
      <c r="C5" s="57">
        <v>40</v>
      </c>
      <c r="D5" s="9"/>
      <c r="E5" s="10"/>
      <c r="F5" s="10"/>
      <c r="G5" s="10">
        <v>1440</v>
      </c>
      <c r="H5" s="10">
        <v>1094.4000000000001</v>
      </c>
      <c r="I5" s="10">
        <v>0</v>
      </c>
      <c r="J5" s="10"/>
      <c r="K5" s="10"/>
      <c r="L5" s="10"/>
      <c r="M5" s="11"/>
      <c r="N5" s="11"/>
      <c r="O5" s="9"/>
    </row>
    <row r="6" spans="1:15" ht="15.95" customHeight="1">
      <c r="A6" s="7">
        <v>3</v>
      </c>
      <c r="B6" s="78" t="s">
        <v>218</v>
      </c>
      <c r="C6" s="57">
        <v>43</v>
      </c>
      <c r="D6" s="9"/>
      <c r="E6" s="10"/>
      <c r="F6" s="10"/>
      <c r="G6" s="10">
        <v>5869.5</v>
      </c>
      <c r="H6" s="10">
        <f t="shared" ref="H6:H11" si="0">G6*0.76</f>
        <v>4460.82</v>
      </c>
      <c r="I6" s="10">
        <v>1075</v>
      </c>
      <c r="J6" s="10"/>
      <c r="K6" s="10"/>
      <c r="L6" s="10"/>
      <c r="M6" s="11"/>
      <c r="N6" s="11"/>
      <c r="O6" s="9"/>
    </row>
    <row r="7" spans="1:15" ht="15.95" customHeight="1">
      <c r="A7" s="7">
        <v>4</v>
      </c>
      <c r="B7" s="78" t="s">
        <v>219</v>
      </c>
      <c r="C7" s="57">
        <v>40</v>
      </c>
      <c r="D7" s="9"/>
      <c r="E7" s="10"/>
      <c r="F7" s="10"/>
      <c r="G7" s="10">
        <v>5460</v>
      </c>
      <c r="H7" s="10">
        <f t="shared" si="0"/>
        <v>4149.6000000000004</v>
      </c>
      <c r="I7" s="10">
        <v>1000</v>
      </c>
      <c r="J7" s="10"/>
      <c r="K7" s="10"/>
      <c r="L7" s="10"/>
      <c r="M7" s="11"/>
      <c r="N7" s="11"/>
      <c r="O7" s="9"/>
    </row>
    <row r="8" spans="1:15" ht="15.95" customHeight="1">
      <c r="A8" s="7">
        <v>5</v>
      </c>
      <c r="B8" s="78" t="s">
        <v>220</v>
      </c>
      <c r="C8" s="57">
        <v>36</v>
      </c>
      <c r="D8" s="9"/>
      <c r="E8" s="10"/>
      <c r="F8" s="10"/>
      <c r="G8" s="10">
        <v>11400.4</v>
      </c>
      <c r="H8" s="10">
        <f t="shared" si="0"/>
        <v>8664.3040000000001</v>
      </c>
      <c r="I8" s="10">
        <v>936</v>
      </c>
      <c r="J8" s="10"/>
      <c r="K8" s="10"/>
      <c r="L8" s="10"/>
      <c r="M8" s="11"/>
      <c r="N8" s="11"/>
      <c r="O8" s="9"/>
    </row>
    <row r="9" spans="1:15" s="109" customFormat="1" ht="15.95" customHeight="1">
      <c r="A9" s="100">
        <v>6</v>
      </c>
      <c r="B9" s="100" t="s">
        <v>339</v>
      </c>
      <c r="C9" s="57">
        <v>36</v>
      </c>
      <c r="D9" s="102"/>
      <c r="E9" s="103"/>
      <c r="F9" s="103"/>
      <c r="G9" s="103">
        <v>11464.6</v>
      </c>
      <c r="H9" s="103">
        <f t="shared" si="0"/>
        <v>8713.0959999999995</v>
      </c>
      <c r="I9" s="103">
        <v>936</v>
      </c>
      <c r="J9" s="103"/>
      <c r="K9" s="103"/>
      <c r="L9" s="103"/>
      <c r="M9" s="106"/>
      <c r="N9" s="106"/>
      <c r="O9" s="102"/>
    </row>
    <row r="10" spans="1:15" s="109" customFormat="1" ht="15.95" customHeight="1">
      <c r="A10" s="100">
        <v>7</v>
      </c>
      <c r="B10" s="100" t="s">
        <v>340</v>
      </c>
      <c r="C10" s="57">
        <v>50</v>
      </c>
      <c r="D10" s="102"/>
      <c r="E10" s="103"/>
      <c r="F10" s="103"/>
      <c r="G10" s="103">
        <v>28373</v>
      </c>
      <c r="H10" s="103">
        <f t="shared" si="0"/>
        <v>21563.48</v>
      </c>
      <c r="I10" s="103">
        <v>321</v>
      </c>
      <c r="J10" s="103"/>
      <c r="K10" s="103"/>
      <c r="L10" s="103"/>
      <c r="M10" s="106"/>
      <c r="N10" s="106"/>
      <c r="O10" s="102"/>
    </row>
    <row r="11" spans="1:15" s="109" customFormat="1" ht="15.95" customHeight="1">
      <c r="A11" s="100">
        <v>8</v>
      </c>
      <c r="B11" s="100" t="s">
        <v>341</v>
      </c>
      <c r="C11" s="57">
        <v>50</v>
      </c>
      <c r="D11" s="102"/>
      <c r="E11" s="103"/>
      <c r="F11" s="103"/>
      <c r="G11" s="103">
        <v>28384.5</v>
      </c>
      <c r="H11" s="103">
        <f t="shared" si="0"/>
        <v>21572.22</v>
      </c>
      <c r="I11" s="103">
        <v>321</v>
      </c>
      <c r="J11" s="103"/>
      <c r="K11" s="103"/>
      <c r="L11" s="103"/>
      <c r="M11" s="106"/>
      <c r="N11" s="106"/>
      <c r="O11" s="102"/>
    </row>
    <row r="12" spans="1:15" ht="15.95" customHeight="1">
      <c r="A12" s="7">
        <v>9</v>
      </c>
      <c r="B12" s="78" t="s">
        <v>92</v>
      </c>
      <c r="C12" s="57">
        <v>59</v>
      </c>
      <c r="D12" s="9"/>
      <c r="E12" s="10"/>
      <c r="F12" s="10"/>
      <c r="G12" s="10">
        <v>2124</v>
      </c>
      <c r="H12" s="10">
        <v>1614.2</v>
      </c>
      <c r="I12" s="10">
        <v>0</v>
      </c>
      <c r="J12" s="10"/>
      <c r="K12" s="10"/>
      <c r="L12" s="10"/>
      <c r="M12" s="11"/>
      <c r="N12" s="11"/>
      <c r="O12" s="9"/>
    </row>
    <row r="13" spans="1:15" ht="15.95" customHeight="1">
      <c r="A13" s="7">
        <v>10</v>
      </c>
      <c r="B13" s="78" t="s">
        <v>93</v>
      </c>
      <c r="C13" s="57">
        <v>59</v>
      </c>
      <c r="D13" s="9"/>
      <c r="E13" s="10"/>
      <c r="F13" s="10"/>
      <c r="G13" s="10">
        <v>2124</v>
      </c>
      <c r="H13" s="10">
        <v>1614.2</v>
      </c>
      <c r="I13" s="10">
        <v>0</v>
      </c>
      <c r="J13" s="10"/>
      <c r="K13" s="10"/>
      <c r="L13" s="10"/>
      <c r="M13" s="11"/>
      <c r="N13" s="11"/>
      <c r="O13" s="9"/>
    </row>
    <row r="14" spans="1:15" ht="15.95" customHeight="1">
      <c r="A14" s="7">
        <v>11</v>
      </c>
      <c r="B14" s="78" t="s">
        <v>221</v>
      </c>
      <c r="C14" s="57">
        <v>56</v>
      </c>
      <c r="D14" s="9"/>
      <c r="E14" s="10"/>
      <c r="F14" s="10"/>
      <c r="G14" s="10">
        <v>9144.7999999999993</v>
      </c>
      <c r="H14" s="10">
        <f t="shared" ref="H14:H19" si="1">G14*0.76</f>
        <v>6950.0479999999998</v>
      </c>
      <c r="I14" s="10">
        <v>1400</v>
      </c>
      <c r="J14" s="10"/>
      <c r="K14" s="10"/>
      <c r="L14" s="10"/>
      <c r="M14" s="11"/>
      <c r="N14" s="11"/>
      <c r="O14" s="9"/>
    </row>
    <row r="15" spans="1:15" ht="15.95" customHeight="1">
      <c r="A15" s="7">
        <v>12</v>
      </c>
      <c r="B15" s="78" t="s">
        <v>222</v>
      </c>
      <c r="C15" s="57">
        <v>58</v>
      </c>
      <c r="D15" s="9"/>
      <c r="E15" s="10"/>
      <c r="F15" s="10"/>
      <c r="G15" s="10">
        <v>9471.4</v>
      </c>
      <c r="H15" s="10">
        <f t="shared" si="1"/>
        <v>7198.2640000000001</v>
      </c>
      <c r="I15" s="10">
        <v>1450</v>
      </c>
      <c r="J15" s="10"/>
      <c r="K15" s="10"/>
      <c r="L15" s="10"/>
      <c r="M15" s="11"/>
      <c r="N15" s="11"/>
      <c r="O15" s="9"/>
    </row>
    <row r="16" spans="1:15" ht="15.95" customHeight="1">
      <c r="A16" s="7">
        <v>13</v>
      </c>
      <c r="B16" s="78" t="s">
        <v>223</v>
      </c>
      <c r="C16" s="57">
        <v>42</v>
      </c>
      <c r="D16" s="9"/>
      <c r="E16" s="10"/>
      <c r="F16" s="10"/>
      <c r="G16" s="10">
        <v>14870.5</v>
      </c>
      <c r="H16" s="10">
        <f t="shared" si="1"/>
        <v>11301.58</v>
      </c>
      <c r="I16" s="10">
        <v>1092</v>
      </c>
      <c r="J16" s="10"/>
      <c r="K16" s="10"/>
      <c r="L16" s="10"/>
      <c r="M16" s="11"/>
      <c r="N16" s="11"/>
      <c r="O16" s="9"/>
    </row>
    <row r="17" spans="1:15" s="109" customFormat="1" ht="15.95" customHeight="1">
      <c r="A17" s="100">
        <v>14</v>
      </c>
      <c r="B17" s="101" t="s">
        <v>224</v>
      </c>
      <c r="C17" s="57">
        <v>43</v>
      </c>
      <c r="D17" s="102"/>
      <c r="E17" s="103"/>
      <c r="F17" s="103"/>
      <c r="G17" s="103">
        <v>15046.3</v>
      </c>
      <c r="H17" s="103">
        <f t="shared" si="1"/>
        <v>11435.188</v>
      </c>
      <c r="I17" s="103">
        <v>1118</v>
      </c>
      <c r="J17" s="103"/>
      <c r="K17" s="103"/>
      <c r="L17" s="103"/>
      <c r="M17" s="106"/>
      <c r="N17" s="106"/>
      <c r="O17" s="102"/>
    </row>
    <row r="18" spans="1:15" s="109" customFormat="1" ht="15.95" customHeight="1">
      <c r="A18" s="100">
        <v>15</v>
      </c>
      <c r="B18" s="100" t="s">
        <v>342</v>
      </c>
      <c r="C18" s="117">
        <v>61</v>
      </c>
      <c r="D18" s="102"/>
      <c r="E18" s="103"/>
      <c r="F18" s="103"/>
      <c r="G18" s="103">
        <v>34612.300000000003</v>
      </c>
      <c r="H18" s="103">
        <f t="shared" si="1"/>
        <v>26305.348000000002</v>
      </c>
      <c r="I18" s="103">
        <v>391.6</v>
      </c>
      <c r="J18" s="103"/>
      <c r="K18" s="103"/>
      <c r="L18" s="103"/>
      <c r="M18" s="106"/>
      <c r="N18" s="106"/>
      <c r="O18" s="102"/>
    </row>
    <row r="19" spans="1:15" s="109" customFormat="1" ht="15.95" customHeight="1">
      <c r="A19" s="100">
        <v>16</v>
      </c>
      <c r="B19" s="100" t="s">
        <v>343</v>
      </c>
      <c r="C19" s="57">
        <v>54</v>
      </c>
      <c r="D19" s="102"/>
      <c r="E19" s="103"/>
      <c r="F19" s="103"/>
      <c r="G19" s="103">
        <v>30781</v>
      </c>
      <c r="H19" s="103">
        <f t="shared" si="1"/>
        <v>23393.56</v>
      </c>
      <c r="I19" s="103">
        <v>353.1</v>
      </c>
      <c r="J19" s="103"/>
      <c r="K19" s="103"/>
      <c r="L19" s="103"/>
      <c r="M19" s="106"/>
      <c r="N19" s="106"/>
      <c r="O19" s="102"/>
    </row>
    <row r="20" spans="1:15" s="23" customFormat="1" ht="15.95" customHeight="1">
      <c r="A20" s="128" t="s">
        <v>21</v>
      </c>
      <c r="B20" s="129"/>
      <c r="C20" s="8"/>
      <c r="D20" s="21"/>
      <c r="E20" s="11"/>
      <c r="F20" s="11"/>
      <c r="G20" s="11"/>
      <c r="H20" s="11"/>
      <c r="I20" s="11"/>
      <c r="J20" s="11"/>
      <c r="K20" s="10"/>
      <c r="L20" s="11"/>
      <c r="M20" s="11"/>
      <c r="N20" s="11"/>
      <c r="O20" s="11"/>
    </row>
    <row r="21" spans="1:15" s="23" customFormat="1" ht="15.95" customHeight="1">
      <c r="A21" s="37"/>
      <c r="B21" s="37"/>
      <c r="C21" s="38"/>
      <c r="D21" s="39"/>
      <c r="E21" s="15"/>
      <c r="F21" s="15"/>
      <c r="G21" s="15"/>
      <c r="H21" s="15"/>
      <c r="I21" s="15"/>
      <c r="J21" s="15"/>
      <c r="K21" s="72"/>
      <c r="L21" s="15"/>
      <c r="M21" s="15"/>
      <c r="N21" s="15"/>
      <c r="O21" s="15"/>
    </row>
    <row r="22" spans="1:15" ht="15.95" customHeight="1">
      <c r="A22" s="22" t="s">
        <v>84</v>
      </c>
      <c r="B22" s="22"/>
      <c r="C22" s="22"/>
      <c r="D22" s="22"/>
      <c r="E22" s="22"/>
      <c r="F22" s="22"/>
      <c r="G22" s="22"/>
      <c r="H22" s="22"/>
    </row>
    <row r="23" spans="1:15" ht="15.95" customHeight="1">
      <c r="A23" s="138" t="s">
        <v>446</v>
      </c>
      <c r="B23" s="138"/>
      <c r="C23" s="138"/>
      <c r="D23" s="138"/>
      <c r="E23" s="138"/>
      <c r="F23" s="138"/>
      <c r="G23" s="138"/>
      <c r="H23" s="138"/>
      <c r="I23" s="138"/>
      <c r="L23" s="137"/>
      <c r="M23" s="137"/>
      <c r="N23" s="137"/>
    </row>
    <row r="24" spans="1:15" ht="15.95" customHeight="1">
      <c r="A24" s="24" t="s">
        <v>56</v>
      </c>
      <c r="J24" s="134" t="s">
        <v>33</v>
      </c>
      <c r="K24" s="134"/>
      <c r="L24" s="134"/>
      <c r="M24" s="134"/>
    </row>
    <row r="25" spans="1:15" ht="15.95" customHeight="1">
      <c r="A25" s="131" t="s">
        <v>43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</row>
  </sheetData>
  <mergeCells count="7">
    <mergeCell ref="A25:O25"/>
    <mergeCell ref="J24:M24"/>
    <mergeCell ref="A1:O1"/>
    <mergeCell ref="A2:N2"/>
    <mergeCell ref="A20:B20"/>
    <mergeCell ref="A23:I23"/>
    <mergeCell ref="L23:N2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B4" sqref="B4:K19"/>
    </sheetView>
  </sheetViews>
  <sheetFormatPr defaultRowHeight="13.5" customHeight="1"/>
  <cols>
    <col min="1" max="1" width="4" style="24" customWidth="1"/>
    <col min="2" max="2" width="7" style="24" customWidth="1"/>
    <col min="3" max="3" width="4.625" style="24" customWidth="1"/>
    <col min="4" max="4" width="5.125" style="24" customWidth="1"/>
    <col min="5" max="5" width="7.75" style="20" customWidth="1"/>
    <col min="6" max="6" width="8.625" style="24" customWidth="1"/>
    <col min="7" max="7" width="8.125" style="20" customWidth="1"/>
    <col min="8" max="8" width="7.75" style="20" customWidth="1"/>
    <col min="9" max="9" width="8.375" style="20" customWidth="1"/>
    <col min="10" max="10" width="7.625" style="20" customWidth="1"/>
    <col min="11" max="11" width="9.125" style="20" customWidth="1"/>
    <col min="12" max="12" width="8.75" style="54" customWidth="1"/>
    <col min="13" max="13" width="7.875" style="23" customWidth="1"/>
    <col min="14" max="14" width="10" style="23" customWidth="1"/>
    <col min="15" max="15" width="14" style="24" customWidth="1"/>
    <col min="16" max="16" width="13.125" style="24" customWidth="1"/>
    <col min="17" max="16384" width="9" style="24"/>
  </cols>
  <sheetData>
    <row r="1" spans="1:16" ht="40.5" customHeight="1">
      <c r="A1" s="126" t="s">
        <v>458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6" ht="21" customHeight="1">
      <c r="A2" s="127" t="s">
        <v>13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6" s="28" customFormat="1" ht="21.75" customHeight="1">
      <c r="A3" s="4" t="s">
        <v>3</v>
      </c>
      <c r="B3" s="4" t="s">
        <v>22</v>
      </c>
      <c r="C3" s="4" t="s">
        <v>4</v>
      </c>
      <c r="D3" s="4" t="s">
        <v>27</v>
      </c>
      <c r="E3" s="5" t="s">
        <v>83</v>
      </c>
      <c r="F3" s="4" t="s">
        <v>5</v>
      </c>
      <c r="G3" s="5" t="s">
        <v>327</v>
      </c>
      <c r="H3" s="5" t="s">
        <v>328</v>
      </c>
      <c r="I3" s="5" t="s">
        <v>329</v>
      </c>
      <c r="J3" s="5" t="s">
        <v>330</v>
      </c>
      <c r="K3" s="5" t="s">
        <v>331</v>
      </c>
      <c r="L3" s="53" t="s">
        <v>332</v>
      </c>
      <c r="M3" s="6" t="s">
        <v>6</v>
      </c>
      <c r="N3" s="6" t="s">
        <v>7</v>
      </c>
      <c r="O3" s="4" t="s">
        <v>24</v>
      </c>
    </row>
    <row r="4" spans="1:16" ht="15.95" customHeight="1">
      <c r="A4" s="7">
        <v>1</v>
      </c>
      <c r="B4" s="78" t="s">
        <v>163</v>
      </c>
      <c r="C4" s="57">
        <v>80</v>
      </c>
      <c r="D4" s="9"/>
      <c r="E4" s="10"/>
      <c r="F4" s="10"/>
      <c r="G4" s="10">
        <v>2880</v>
      </c>
      <c r="H4" s="10">
        <f t="shared" ref="H4:H12" si="0">G4*0.76</f>
        <v>2188.8000000000002</v>
      </c>
      <c r="I4" s="10">
        <v>0</v>
      </c>
      <c r="J4" s="10"/>
      <c r="K4" s="10"/>
      <c r="L4" s="10"/>
      <c r="M4" s="11"/>
      <c r="N4" s="11"/>
      <c r="O4" s="9"/>
    </row>
    <row r="5" spans="1:16" ht="15.95" customHeight="1">
      <c r="A5" s="7">
        <v>2</v>
      </c>
      <c r="B5" s="78" t="s">
        <v>164</v>
      </c>
      <c r="C5" s="57">
        <v>20</v>
      </c>
      <c r="D5" s="9"/>
      <c r="E5" s="10"/>
      <c r="F5" s="10"/>
      <c r="G5" s="10">
        <v>720</v>
      </c>
      <c r="H5" s="10">
        <f t="shared" si="0"/>
        <v>547.20000000000005</v>
      </c>
      <c r="I5" s="10">
        <v>0</v>
      </c>
      <c r="J5" s="10"/>
      <c r="K5" s="10"/>
      <c r="L5" s="10"/>
      <c r="M5" s="11"/>
      <c r="N5" s="11"/>
      <c r="O5" s="9"/>
    </row>
    <row r="6" spans="1:16" ht="15.95" customHeight="1">
      <c r="A6" s="7">
        <v>3</v>
      </c>
      <c r="B6" s="78" t="s">
        <v>165</v>
      </c>
      <c r="C6" s="57">
        <v>18</v>
      </c>
      <c r="D6" s="9"/>
      <c r="E6" s="10"/>
      <c r="F6" s="10"/>
      <c r="G6" s="10">
        <v>648</v>
      </c>
      <c r="H6" s="10">
        <f t="shared" si="0"/>
        <v>492.48</v>
      </c>
      <c r="I6" s="90">
        <v>0</v>
      </c>
      <c r="J6" s="90"/>
      <c r="K6" s="10"/>
      <c r="L6" s="10"/>
      <c r="M6" s="11"/>
      <c r="N6" s="11"/>
      <c r="O6" s="9"/>
    </row>
    <row r="7" spans="1:16" ht="15.95" customHeight="1">
      <c r="A7" s="7">
        <v>4</v>
      </c>
      <c r="B7" s="78" t="s">
        <v>166</v>
      </c>
      <c r="C7" s="57">
        <v>43</v>
      </c>
      <c r="D7" s="9"/>
      <c r="E7" s="10"/>
      <c r="F7" s="10"/>
      <c r="G7" s="10">
        <v>4828.8999999999996</v>
      </c>
      <c r="H7" s="10">
        <f t="shared" si="0"/>
        <v>3669.9639999999999</v>
      </c>
      <c r="I7" s="90">
        <v>1075</v>
      </c>
      <c r="J7" s="90"/>
      <c r="K7" s="10"/>
      <c r="L7" s="10"/>
      <c r="M7" s="11"/>
      <c r="N7" s="11"/>
      <c r="O7" s="9"/>
      <c r="P7" s="20"/>
    </row>
    <row r="8" spans="1:16" ht="15.95" customHeight="1">
      <c r="A8" s="7">
        <v>5</v>
      </c>
      <c r="B8" s="78" t="s">
        <v>280</v>
      </c>
      <c r="C8" s="57">
        <v>36</v>
      </c>
      <c r="D8" s="9"/>
      <c r="E8" s="10"/>
      <c r="F8" s="10"/>
      <c r="G8" s="10">
        <v>4042.8</v>
      </c>
      <c r="H8" s="10">
        <f t="shared" si="0"/>
        <v>3072.5280000000002</v>
      </c>
      <c r="I8" s="90">
        <v>900</v>
      </c>
      <c r="J8" s="90"/>
      <c r="K8" s="10"/>
      <c r="L8" s="10"/>
      <c r="M8" s="11"/>
      <c r="N8" s="11"/>
      <c r="O8" s="9"/>
      <c r="P8" s="20"/>
    </row>
    <row r="9" spans="1:16" ht="15.95" customHeight="1">
      <c r="A9" s="7">
        <v>6</v>
      </c>
      <c r="B9" s="78" t="s">
        <v>281</v>
      </c>
      <c r="C9" s="57">
        <v>36</v>
      </c>
      <c r="D9" s="9"/>
      <c r="E9" s="10"/>
      <c r="F9" s="10"/>
      <c r="G9" s="10">
        <v>4042.8</v>
      </c>
      <c r="H9" s="10">
        <f t="shared" si="0"/>
        <v>3072.5280000000002</v>
      </c>
      <c r="I9" s="90">
        <v>900</v>
      </c>
      <c r="J9" s="90"/>
      <c r="K9" s="10"/>
      <c r="L9" s="10"/>
      <c r="M9" s="11"/>
      <c r="N9" s="11"/>
      <c r="O9" s="9"/>
      <c r="P9" s="20"/>
    </row>
    <row r="10" spans="1:16" ht="15.95" customHeight="1">
      <c r="A10" s="7">
        <v>7</v>
      </c>
      <c r="B10" s="78" t="s">
        <v>282</v>
      </c>
      <c r="C10" s="57">
        <v>40</v>
      </c>
      <c r="D10" s="9"/>
      <c r="E10" s="10"/>
      <c r="F10" s="10"/>
      <c r="G10" s="10">
        <v>14283</v>
      </c>
      <c r="H10" s="10">
        <f t="shared" si="0"/>
        <v>10855.08</v>
      </c>
      <c r="I10" s="10">
        <v>0</v>
      </c>
      <c r="J10" s="10"/>
      <c r="K10" s="10"/>
      <c r="L10" s="10"/>
      <c r="M10" s="11"/>
      <c r="N10" s="11"/>
      <c r="O10" s="9"/>
      <c r="P10" s="20"/>
    </row>
    <row r="11" spans="1:16" ht="15.95" customHeight="1">
      <c r="A11" s="7">
        <v>8</v>
      </c>
      <c r="B11" s="78" t="s">
        <v>283</v>
      </c>
      <c r="C11" s="57">
        <v>39</v>
      </c>
      <c r="D11" s="9"/>
      <c r="E11" s="10"/>
      <c r="F11" s="10"/>
      <c r="G11" s="10">
        <v>14017.4</v>
      </c>
      <c r="H11" s="10">
        <f t="shared" si="0"/>
        <v>10653.224</v>
      </c>
      <c r="I11" s="10">
        <v>0</v>
      </c>
      <c r="J11" s="10"/>
      <c r="K11" s="10"/>
      <c r="L11" s="10"/>
      <c r="M11" s="11"/>
      <c r="N11" s="11"/>
      <c r="O11" s="9"/>
      <c r="P11" s="20"/>
    </row>
    <row r="12" spans="1:16" ht="15.95" customHeight="1">
      <c r="A12" s="7">
        <v>9</v>
      </c>
      <c r="B12" s="78" t="s">
        <v>284</v>
      </c>
      <c r="C12" s="57">
        <v>39</v>
      </c>
      <c r="D12" s="9"/>
      <c r="E12" s="10"/>
      <c r="F12" s="10"/>
      <c r="G12" s="10">
        <v>14087.9</v>
      </c>
      <c r="H12" s="10">
        <f t="shared" si="0"/>
        <v>10706.804</v>
      </c>
      <c r="I12" s="10">
        <v>0</v>
      </c>
      <c r="J12" s="10"/>
      <c r="K12" s="10"/>
      <c r="L12" s="10"/>
      <c r="M12" s="11"/>
      <c r="N12" s="11"/>
      <c r="O12" s="9"/>
      <c r="P12" s="20"/>
    </row>
    <row r="13" spans="1:16" ht="15.95" customHeight="1">
      <c r="A13" s="7">
        <v>10</v>
      </c>
      <c r="B13" s="7" t="s">
        <v>392</v>
      </c>
      <c r="C13" s="57">
        <v>41</v>
      </c>
      <c r="D13" s="9"/>
      <c r="E13" s="10"/>
      <c r="F13" s="10"/>
      <c r="G13" s="10">
        <f>H13/0.76</f>
        <v>23062.9</v>
      </c>
      <c r="H13" s="10">
        <v>17527.804</v>
      </c>
      <c r="I13" s="10">
        <v>263.22000000000003</v>
      </c>
      <c r="J13" s="10"/>
      <c r="K13" s="10"/>
      <c r="L13" s="10"/>
      <c r="M13" s="11"/>
      <c r="N13" s="11"/>
      <c r="O13" s="9"/>
      <c r="P13" s="20"/>
    </row>
    <row r="14" spans="1:16" ht="15.95" customHeight="1">
      <c r="A14" s="7">
        <v>11</v>
      </c>
      <c r="B14" s="7" t="s">
        <v>393</v>
      </c>
      <c r="C14" s="57">
        <v>39</v>
      </c>
      <c r="D14" s="9"/>
      <c r="E14" s="10"/>
      <c r="F14" s="10"/>
      <c r="G14" s="10">
        <f>H14/0.76</f>
        <v>22101.300000000003</v>
      </c>
      <c r="H14" s="10">
        <v>16796.988000000001</v>
      </c>
      <c r="I14" s="10">
        <v>250.38</v>
      </c>
      <c r="J14" s="10"/>
      <c r="K14" s="10"/>
      <c r="L14" s="10"/>
      <c r="M14" s="11"/>
      <c r="N14" s="11"/>
      <c r="O14" s="9"/>
      <c r="P14" s="20"/>
    </row>
    <row r="15" spans="1:16" ht="15.95" customHeight="1">
      <c r="A15" s="7">
        <v>12</v>
      </c>
      <c r="B15" s="7" t="s">
        <v>394</v>
      </c>
      <c r="C15" s="57">
        <v>39</v>
      </c>
      <c r="D15" s="9"/>
      <c r="E15" s="10"/>
      <c r="F15" s="10"/>
      <c r="G15" s="10">
        <f>H15/0.76</f>
        <v>22101.300000000003</v>
      </c>
      <c r="H15" s="10">
        <v>16796.988000000001</v>
      </c>
      <c r="I15" s="10">
        <v>250.38</v>
      </c>
      <c r="J15" s="10"/>
      <c r="K15" s="10"/>
      <c r="L15" s="10"/>
      <c r="M15" s="11"/>
      <c r="N15" s="11"/>
      <c r="O15" s="9"/>
      <c r="P15" s="20"/>
    </row>
    <row r="16" spans="1:16" ht="15.95" customHeight="1">
      <c r="A16" s="7">
        <v>13</v>
      </c>
      <c r="B16" s="78" t="s">
        <v>167</v>
      </c>
      <c r="C16" s="57">
        <v>44</v>
      </c>
      <c r="D16" s="9"/>
      <c r="E16" s="10"/>
      <c r="F16" s="10"/>
      <c r="G16" s="10">
        <v>1584</v>
      </c>
      <c r="H16" s="10">
        <f>G16*0.76</f>
        <v>1203.8399999999999</v>
      </c>
      <c r="I16" s="10">
        <v>0</v>
      </c>
      <c r="J16" s="10"/>
      <c r="K16" s="10"/>
      <c r="L16" s="10"/>
      <c r="M16" s="11"/>
      <c r="N16" s="11"/>
      <c r="O16" s="9"/>
      <c r="P16" s="20"/>
    </row>
    <row r="17" spans="1:16" ht="15.95" customHeight="1">
      <c r="A17" s="7">
        <v>14</v>
      </c>
      <c r="B17" s="78" t="s">
        <v>168</v>
      </c>
      <c r="C17" s="57">
        <v>27</v>
      </c>
      <c r="D17" s="9"/>
      <c r="E17" s="10"/>
      <c r="F17" s="10"/>
      <c r="G17" s="10">
        <v>5073.3</v>
      </c>
      <c r="H17" s="10">
        <f>G17*0.76</f>
        <v>3855.7080000000001</v>
      </c>
      <c r="I17" s="10">
        <v>675</v>
      </c>
      <c r="J17" s="10"/>
      <c r="K17" s="10"/>
      <c r="L17" s="10"/>
      <c r="M17" s="11"/>
      <c r="N17" s="11"/>
      <c r="O17" s="9"/>
      <c r="P17" s="20"/>
    </row>
    <row r="18" spans="1:16" ht="15.95" customHeight="1">
      <c r="A18" s="7" t="s">
        <v>451</v>
      </c>
      <c r="B18" s="78" t="s">
        <v>285</v>
      </c>
      <c r="C18" s="57">
        <v>25</v>
      </c>
      <c r="D18" s="9"/>
      <c r="E18" s="10"/>
      <c r="F18" s="10"/>
      <c r="G18" s="10">
        <v>5724</v>
      </c>
      <c r="H18" s="10">
        <f>G18*0.76</f>
        <v>4350.24</v>
      </c>
      <c r="I18" s="10">
        <v>0</v>
      </c>
      <c r="J18" s="10"/>
      <c r="K18" s="10"/>
      <c r="L18" s="10"/>
      <c r="M18" s="11"/>
      <c r="N18" s="11"/>
      <c r="O18" s="9"/>
      <c r="P18" s="20">
        <v>181.18</v>
      </c>
    </row>
    <row r="19" spans="1:16" ht="15.95" customHeight="1">
      <c r="A19" s="7">
        <v>16</v>
      </c>
      <c r="B19" s="7" t="s">
        <v>395</v>
      </c>
      <c r="C19" s="57">
        <v>29</v>
      </c>
      <c r="D19" s="9"/>
      <c r="E19" s="10"/>
      <c r="F19" s="10"/>
      <c r="G19" s="57">
        <v>14392.7</v>
      </c>
      <c r="H19" s="57">
        <v>10938.5</v>
      </c>
      <c r="I19" s="57">
        <v>186.2</v>
      </c>
      <c r="J19" s="10"/>
      <c r="K19" s="10"/>
      <c r="L19" s="10"/>
      <c r="M19" s="11"/>
      <c r="N19" s="11"/>
      <c r="O19" s="9"/>
      <c r="P19" s="20"/>
    </row>
    <row r="20" spans="1:16" s="23" customFormat="1" ht="15.95" customHeight="1">
      <c r="A20" s="128" t="s">
        <v>34</v>
      </c>
      <c r="B20" s="129"/>
      <c r="C20" s="8"/>
      <c r="D20" s="21"/>
      <c r="E20" s="11"/>
      <c r="F20" s="11"/>
      <c r="G20" s="11"/>
      <c r="H20" s="11"/>
      <c r="I20" s="11"/>
      <c r="J20" s="11"/>
      <c r="K20" s="11"/>
      <c r="L20" s="10"/>
      <c r="M20" s="11"/>
      <c r="N20" s="11"/>
      <c r="O20" s="11"/>
    </row>
    <row r="21" spans="1:16" s="23" customFormat="1" ht="15.95" customHeight="1">
      <c r="A21" s="12"/>
      <c r="B21" s="12"/>
      <c r="C21" s="13"/>
      <c r="D21" s="25"/>
      <c r="E21" s="14"/>
      <c r="F21" s="14"/>
      <c r="G21" s="15"/>
      <c r="H21" s="15"/>
      <c r="I21" s="15"/>
      <c r="J21" s="15"/>
      <c r="K21" s="15"/>
      <c r="L21" s="72"/>
      <c r="M21" s="15"/>
      <c r="N21" s="15"/>
      <c r="O21" s="15"/>
    </row>
    <row r="22" spans="1:16" ht="13.5" customHeight="1">
      <c r="A22" s="16" t="s">
        <v>84</v>
      </c>
      <c r="B22" s="16"/>
      <c r="C22" s="16"/>
      <c r="D22" s="16"/>
      <c r="E22" s="16"/>
      <c r="F22" s="16"/>
      <c r="G22" s="17"/>
      <c r="H22" s="17"/>
      <c r="I22" s="17"/>
      <c r="J22" s="17"/>
      <c r="K22" s="17"/>
      <c r="L22" s="73"/>
      <c r="M22" s="18"/>
      <c r="N22" s="18"/>
    </row>
    <row r="23" spans="1:16" ht="13.5" customHeight="1">
      <c r="A23" s="130" t="s">
        <v>446</v>
      </c>
      <c r="B23" s="124"/>
      <c r="C23" s="124"/>
      <c r="D23" s="124"/>
      <c r="E23" s="124"/>
      <c r="F23" s="124"/>
      <c r="G23" s="124"/>
      <c r="H23" s="124"/>
      <c r="I23" s="124"/>
      <c r="J23" s="134" t="s">
        <v>45</v>
      </c>
      <c r="K23" s="134"/>
      <c r="L23" s="134"/>
      <c r="M23" s="134"/>
    </row>
    <row r="24" spans="1:16" ht="13.5" customHeight="1">
      <c r="A24" s="24" t="s">
        <v>56</v>
      </c>
    </row>
    <row r="25" spans="1:16" ht="13.5" customHeight="1">
      <c r="A25" s="131" t="s">
        <v>44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</row>
  </sheetData>
  <mergeCells count="6">
    <mergeCell ref="A25:O25"/>
    <mergeCell ref="A1:O1"/>
    <mergeCell ref="A2:O2"/>
    <mergeCell ref="A20:B20"/>
    <mergeCell ref="A23:I23"/>
    <mergeCell ref="J23:M23"/>
  </mergeCells>
  <phoneticPr fontId="2" type="noConversion"/>
  <printOptions horizontalCentered="1"/>
  <pageMargins left="0.74791666666666667" right="0.74791666666666667" top="0.98402777777777772" bottom="0.98402777777777772" header="0.51180555555555551" footer="0.5118055555555555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</vt:i4>
      </vt:variant>
    </vt:vector>
  </HeadingPairs>
  <TitlesOfParts>
    <vt:vector size="18" baseType="lpstr">
      <vt:lpstr>结算封面</vt:lpstr>
      <vt:lpstr>会计学院</vt:lpstr>
      <vt:lpstr>经济学院</vt:lpstr>
      <vt:lpstr>国际经贸学院</vt:lpstr>
      <vt:lpstr>营销与物流管理学院</vt:lpstr>
      <vt:lpstr>工商管理学院</vt:lpstr>
      <vt:lpstr>金融学院</vt:lpstr>
      <vt:lpstr>财政与税务学院</vt:lpstr>
      <vt:lpstr>法学院</vt:lpstr>
      <vt:lpstr>信息工程学院</vt:lpstr>
      <vt:lpstr>食品科学与工程学院</vt:lpstr>
      <vt:lpstr>管理科学与工程学院</vt:lpstr>
      <vt:lpstr>新闻学院</vt:lpstr>
      <vt:lpstr>应用数学学院</vt:lpstr>
      <vt:lpstr>外国语学院</vt:lpstr>
      <vt:lpstr>艺术设计学院</vt:lpstr>
      <vt:lpstr>公共管理学院</vt:lpstr>
      <vt:lpstr>经济学院!Print_Area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Sky123.Org</cp:lastModifiedBy>
  <cp:revision/>
  <cp:lastPrinted>2016-12-27T06:45:27Z</cp:lastPrinted>
  <dcterms:created xsi:type="dcterms:W3CDTF">1996-12-17T01:32:42Z</dcterms:created>
  <dcterms:modified xsi:type="dcterms:W3CDTF">2017-01-03T01:41:35Z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2052-9.1.0.4555</vt:lpwstr>
  </property>
</Properties>
</file>